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60" windowWidth="11355" windowHeight="5130" tabRatio="708"/>
  </bookViews>
  <sheets>
    <sheet name="Cover note" sheetId="6" r:id="rId1"/>
    <sheet name="Fact sheet" sheetId="1" r:id="rId2"/>
    <sheet name="Table 1 Coverage " sheetId="2" r:id="rId3"/>
    <sheet name="Table 2 Distribution of farms" sheetId="5" r:id="rId4"/>
    <sheet name="221-Valled'Aosta" sheetId="8" r:id="rId5"/>
    <sheet name="222-Piemonte" sheetId="9" r:id="rId6"/>
    <sheet name="230-Lombardia" sheetId="10" r:id="rId7"/>
    <sheet name="241-Trentino" sheetId="12" r:id="rId8"/>
    <sheet name="242-Alto Adige" sheetId="11" r:id="rId9"/>
    <sheet name="243-Veneto" sheetId="13" r:id="rId10"/>
    <sheet name="244-Friuli VG" sheetId="14" r:id="rId11"/>
    <sheet name="250-Liguria" sheetId="15" r:id="rId12"/>
    <sheet name="260-Emilia Romagna" sheetId="16" r:id="rId13"/>
    <sheet name="270-Toscana" sheetId="17" r:id="rId14"/>
    <sheet name="281-Marche" sheetId="18" r:id="rId15"/>
    <sheet name="282-Umbria" sheetId="19" r:id="rId16"/>
    <sheet name="291-Lazio" sheetId="20" r:id="rId17"/>
    <sheet name="292-Abruzzo" sheetId="21" r:id="rId18"/>
    <sheet name="301-Molise" sheetId="22" r:id="rId19"/>
    <sheet name="302-Campania" sheetId="23" r:id="rId20"/>
    <sheet name="303-Calabria" sheetId="24" r:id="rId21"/>
    <sheet name="311-Puglia" sheetId="25" r:id="rId22"/>
    <sheet name="312-Basilicata" sheetId="26" r:id="rId23"/>
    <sheet name="320-Sicilia" sheetId="27" r:id="rId24"/>
    <sheet name="330-Sardegna" sheetId="28" r:id="rId25"/>
  </sheets>
  <externalReferences>
    <externalReference r:id="rId26"/>
  </externalReferences>
  <definedNames>
    <definedName name="_xlnm.Print_Area" localSheetId="4">'221-Valled''Aosta'!$A$1:$G$39</definedName>
    <definedName name="_xlnm.Print_Area" localSheetId="5">'222-Piemonte'!$A$1:$G$98</definedName>
    <definedName name="_xlnm.Print_Area" localSheetId="6">'230-Lombardia'!$A$1:$G$90</definedName>
    <definedName name="_xlnm.Print_Area" localSheetId="7">'241-Trentino'!$A$1:$G$72</definedName>
    <definedName name="_xlnm.Print_Area" localSheetId="8">'242-Alto Adige'!$A$1:$G$75</definedName>
    <definedName name="_xlnm.Print_Area" localSheetId="9">'243-Veneto'!$A$1:$G$90</definedName>
    <definedName name="_xlnm.Print_Area" localSheetId="10">'244-Friuli VG'!$A$1:$G$72</definedName>
    <definedName name="_xlnm.Print_Area" localSheetId="11">'250-Liguria'!$A$1:$G$78</definedName>
    <definedName name="_xlnm.Print_Area" localSheetId="12">'260-Emilia Romagna'!$A$1:$G$83</definedName>
    <definedName name="_xlnm.Print_Area" localSheetId="13">'270-Toscana'!$A$1:$G$85</definedName>
    <definedName name="_xlnm.Print_Area" localSheetId="14">'281-Marche'!$A$1:$G$72</definedName>
    <definedName name="_xlnm.Print_Area" localSheetId="15">'282-Umbria'!$A$1:$G$79</definedName>
    <definedName name="_xlnm.Print_Area" localSheetId="16">'291-Lazio'!$A$1:$G$91</definedName>
    <definedName name="_xlnm.Print_Area" localSheetId="17">'292-Abruzzo'!$A$1:$G$85</definedName>
    <definedName name="_xlnm.Print_Area" localSheetId="18">'301-Molise'!$A$1:$G$95</definedName>
    <definedName name="_xlnm.Print_Area" localSheetId="19">'302-Campania'!$A$1:$G$95</definedName>
    <definedName name="_xlnm.Print_Area" localSheetId="20">'303-Calabria'!$A$1:$G$81</definedName>
    <definedName name="_xlnm.Print_Area" localSheetId="21">'311-Puglia'!$A$1:$G$93</definedName>
    <definedName name="_xlnm.Print_Area" localSheetId="22">'312-Basilicata'!$A$1:$G$90</definedName>
    <definedName name="_xlnm.Print_Area" localSheetId="23">'320-Sicilia'!$A$1:$G$98</definedName>
    <definedName name="_xlnm.Print_Area" localSheetId="24">'330-Sardegna'!$A$1:$G$93</definedName>
    <definedName name="camp1">[1]camp1!#REF!</definedName>
    <definedName name="camp2">[1]camp2!#REF!</definedName>
    <definedName name="camp3">[1]camp3!#REF!</definedName>
    <definedName name="camp4">[1]camp4!#REF!</definedName>
    <definedName name="camp5">[1]camp5!#REF!</definedName>
    <definedName name="camp6">[1]camp6!#REF!</definedName>
    <definedName name="camp7">[1]camp7!#REF!</definedName>
    <definedName name="OLE_LINK1" localSheetId="0">'Cover note'!$A$1</definedName>
    <definedName name="table1">#REF!</definedName>
  </definedNames>
  <calcPr calcId="125725"/>
</workbook>
</file>

<file path=xl/calcChain.xml><?xml version="1.0" encoding="utf-8"?>
<calcChain xmlns="http://schemas.openxmlformats.org/spreadsheetml/2006/main">
  <c r="E10" i="2"/>
  <c r="E9"/>
  <c r="I16"/>
  <c r="I15"/>
  <c r="I14"/>
  <c r="I13"/>
  <c r="I12"/>
  <c r="I11"/>
  <c r="I10"/>
  <c r="I9"/>
  <c r="I8"/>
  <c r="G16"/>
  <c r="G15"/>
  <c r="G14"/>
  <c r="G13"/>
  <c r="G12"/>
  <c r="G11"/>
  <c r="G10"/>
  <c r="G9"/>
  <c r="G8"/>
  <c r="E16"/>
  <c r="E15"/>
  <c r="E14"/>
  <c r="E13"/>
  <c r="E12"/>
  <c r="E11"/>
  <c r="E8"/>
  <c r="C16"/>
  <c r="C15"/>
  <c r="C14"/>
  <c r="C13"/>
  <c r="C12"/>
  <c r="C11"/>
  <c r="C10"/>
  <c r="C9"/>
  <c r="C8"/>
  <c r="F14" i="8"/>
  <c r="G14"/>
  <c r="F20"/>
  <c r="G20"/>
  <c r="F26"/>
  <c r="G26"/>
  <c r="F32"/>
  <c r="G32"/>
  <c r="F38"/>
  <c r="G38"/>
  <c r="F39"/>
  <c r="G39"/>
  <c r="F15" i="9"/>
  <c r="G15"/>
  <c r="F21"/>
  <c r="G21"/>
  <c r="F27"/>
  <c r="G27"/>
  <c r="F33"/>
  <c r="G33"/>
  <c r="F39"/>
  <c r="G39"/>
  <c r="F45"/>
  <c r="G45"/>
  <c r="F51"/>
  <c r="G51"/>
  <c r="F58"/>
  <c r="G58"/>
  <c r="F65"/>
  <c r="G65"/>
  <c r="F72"/>
  <c r="G72"/>
  <c r="F79"/>
  <c r="G79"/>
  <c r="F85"/>
  <c r="G85"/>
  <c r="F91"/>
  <c r="G91"/>
  <c r="F97"/>
  <c r="G97"/>
  <c r="F98"/>
  <c r="G98"/>
  <c r="F15" i="10"/>
  <c r="G15"/>
  <c r="F22"/>
  <c r="G22"/>
  <c r="F29"/>
  <c r="G29"/>
  <c r="F35"/>
  <c r="G35"/>
  <c r="F42"/>
  <c r="G42"/>
  <c r="F49"/>
  <c r="G49"/>
  <c r="F56"/>
  <c r="G56"/>
  <c r="F62"/>
  <c r="G62"/>
  <c r="F69"/>
  <c r="G69"/>
  <c r="F75"/>
  <c r="G75"/>
  <c r="F82"/>
  <c r="G82"/>
  <c r="F89"/>
  <c r="G89"/>
  <c r="F90"/>
  <c r="G90"/>
  <c r="F15" i="11"/>
  <c r="G15"/>
  <c r="F21"/>
  <c r="G21"/>
  <c r="F27"/>
  <c r="G27"/>
  <c r="F34"/>
  <c r="G34"/>
  <c r="F41"/>
  <c r="G41"/>
  <c r="F47"/>
  <c r="G47"/>
  <c r="F54"/>
  <c r="G54"/>
  <c r="F61"/>
  <c r="G61"/>
  <c r="F67"/>
  <c r="G67"/>
  <c r="F74"/>
  <c r="G74"/>
  <c r="F75"/>
  <c r="G75"/>
  <c r="F15" i="12"/>
  <c r="G15"/>
  <c r="F22"/>
  <c r="G22"/>
  <c r="F29"/>
  <c r="G29"/>
  <c r="F36"/>
  <c r="G36"/>
  <c r="F43"/>
  <c r="G43"/>
  <c r="F50"/>
  <c r="G50"/>
  <c r="F57"/>
  <c r="G57"/>
  <c r="F64"/>
  <c r="G64"/>
  <c r="F71"/>
  <c r="G71"/>
  <c r="F72"/>
  <c r="G72"/>
  <c r="F15" i="13"/>
  <c r="G15"/>
  <c r="F22"/>
  <c r="G22"/>
  <c r="F29"/>
  <c r="G29"/>
  <c r="F35"/>
  <c r="G35"/>
  <c r="F41"/>
  <c r="G41"/>
  <c r="F48"/>
  <c r="G48"/>
  <c r="F55"/>
  <c r="G55"/>
  <c r="F62"/>
  <c r="G62"/>
  <c r="F68"/>
  <c r="G68"/>
  <c r="F75"/>
  <c r="G75"/>
  <c r="F82"/>
  <c r="G82"/>
  <c r="F89"/>
  <c r="G89"/>
  <c r="F90"/>
  <c r="G90"/>
  <c r="F14" i="14"/>
  <c r="G14"/>
  <c r="F20"/>
  <c r="G20"/>
  <c r="F26"/>
  <c r="G26"/>
  <c r="F33"/>
  <c r="G33"/>
  <c r="F40"/>
  <c r="G40"/>
  <c r="F46"/>
  <c r="G46"/>
  <c r="F52"/>
  <c r="G52"/>
  <c r="F59"/>
  <c r="G59"/>
  <c r="F65"/>
  <c r="G65"/>
  <c r="F71"/>
  <c r="G71"/>
  <c r="F72"/>
  <c r="G72"/>
  <c r="F15" i="15"/>
  <c r="G15"/>
  <c r="F21"/>
  <c r="G21"/>
  <c r="F28"/>
  <c r="G28"/>
  <c r="F34"/>
  <c r="G34"/>
  <c r="F40"/>
  <c r="G40"/>
  <c r="F46"/>
  <c r="G46"/>
  <c r="F52"/>
  <c r="G52"/>
  <c r="F58"/>
  <c r="G58"/>
  <c r="F65"/>
  <c r="G65"/>
  <c r="F71"/>
  <c r="G71"/>
  <c r="F77"/>
  <c r="G77"/>
  <c r="F78"/>
  <c r="G78"/>
  <c r="F15" i="16"/>
  <c r="G15"/>
  <c r="F22"/>
  <c r="G22"/>
  <c r="F29"/>
  <c r="G29"/>
  <c r="F35"/>
  <c r="G35"/>
  <c r="F41"/>
  <c r="G41"/>
  <c r="F48"/>
  <c r="G48"/>
  <c r="F55"/>
  <c r="G55"/>
  <c r="F61"/>
  <c r="G61"/>
  <c r="F68"/>
  <c r="G68"/>
  <c r="F75"/>
  <c r="G75"/>
  <c r="F82"/>
  <c r="G82"/>
  <c r="F83"/>
  <c r="G83"/>
  <c r="F14" i="17"/>
  <c r="G14"/>
  <c r="F21"/>
  <c r="G21"/>
  <c r="F28"/>
  <c r="G28"/>
  <c r="F35"/>
  <c r="G35"/>
  <c r="F41"/>
  <c r="G41"/>
  <c r="F47"/>
  <c r="G47"/>
  <c r="F54"/>
  <c r="G54"/>
  <c r="F60"/>
  <c r="G60"/>
  <c r="F66"/>
  <c r="G66"/>
  <c r="F72"/>
  <c r="G72"/>
  <c r="F78"/>
  <c r="G78"/>
  <c r="F84"/>
  <c r="G84"/>
  <c r="F85"/>
  <c r="G85"/>
  <c r="F14" i="18"/>
  <c r="G14"/>
  <c r="F21"/>
  <c r="G21"/>
  <c r="F27"/>
  <c r="G27"/>
  <c r="F33"/>
  <c r="G33"/>
  <c r="F39"/>
  <c r="G39"/>
  <c r="F45"/>
  <c r="G45"/>
  <c r="F51"/>
  <c r="G51"/>
  <c r="F58"/>
  <c r="G58"/>
  <c r="F64"/>
  <c r="G64"/>
  <c r="F71"/>
  <c r="G71"/>
  <c r="F72"/>
  <c r="G72"/>
  <c r="F14" i="19"/>
  <c r="G14"/>
  <c r="F21"/>
  <c r="G21"/>
  <c r="F28"/>
  <c r="G28"/>
  <c r="F34"/>
  <c r="G34"/>
  <c r="F40"/>
  <c r="G40"/>
  <c r="F47"/>
  <c r="G47"/>
  <c r="F53"/>
  <c r="G53"/>
  <c r="F59"/>
  <c r="G59"/>
  <c r="F66"/>
  <c r="G66"/>
  <c r="F72"/>
  <c r="G72"/>
  <c r="F78"/>
  <c r="F79" s="1"/>
  <c r="G78"/>
  <c r="G79"/>
  <c r="F14" i="20"/>
  <c r="G14"/>
  <c r="F21"/>
  <c r="G21"/>
  <c r="F28"/>
  <c r="G28"/>
  <c r="F34"/>
  <c r="G34"/>
  <c r="F40"/>
  <c r="G40"/>
  <c r="F47"/>
  <c r="G47"/>
  <c r="F53"/>
  <c r="G53"/>
  <c r="F60"/>
  <c r="G60"/>
  <c r="F66"/>
  <c r="G66"/>
  <c r="F72"/>
  <c r="G72"/>
  <c r="F78"/>
  <c r="G78"/>
  <c r="F84"/>
  <c r="G84"/>
  <c r="F90"/>
  <c r="G90"/>
  <c r="F91"/>
  <c r="G91"/>
  <c r="F14" i="21"/>
  <c r="G14"/>
  <c r="F20"/>
  <c r="G20"/>
  <c r="F26"/>
  <c r="G26"/>
  <c r="F32"/>
  <c r="G32"/>
  <c r="F38"/>
  <c r="G38"/>
  <c r="F45"/>
  <c r="G45"/>
  <c r="F51"/>
  <c r="G51"/>
  <c r="F58"/>
  <c r="G58"/>
  <c r="F65"/>
  <c r="G65"/>
  <c r="F71"/>
  <c r="G71"/>
  <c r="F77"/>
  <c r="G77"/>
  <c r="F84"/>
  <c r="G84"/>
  <c r="F85"/>
  <c r="G85"/>
  <c r="F15" i="22"/>
  <c r="G15"/>
  <c r="F21"/>
  <c r="G21"/>
  <c r="F27"/>
  <c r="G27"/>
  <c r="F34"/>
  <c r="G34"/>
  <c r="F41"/>
  <c r="G41"/>
  <c r="F48"/>
  <c r="G48"/>
  <c r="F55"/>
  <c r="G55"/>
  <c r="F62"/>
  <c r="G62"/>
  <c r="F68"/>
  <c r="G68"/>
  <c r="F74"/>
  <c r="G74"/>
  <c r="F80"/>
  <c r="G80"/>
  <c r="F87"/>
  <c r="G87"/>
  <c r="F94"/>
  <c r="G94"/>
  <c r="F95"/>
  <c r="G95"/>
  <c r="F15" i="23"/>
  <c r="G15"/>
  <c r="F22"/>
  <c r="G22"/>
  <c r="F29"/>
  <c r="G29"/>
  <c r="F36"/>
  <c r="G36"/>
  <c r="F43"/>
  <c r="G43"/>
  <c r="F50"/>
  <c r="G50"/>
  <c r="F56"/>
  <c r="G56"/>
  <c r="F63"/>
  <c r="G63"/>
  <c r="F70"/>
  <c r="G70"/>
  <c r="F76"/>
  <c r="G76"/>
  <c r="F82"/>
  <c r="G82"/>
  <c r="F88"/>
  <c r="G88"/>
  <c r="F94"/>
  <c r="G94"/>
  <c r="F95"/>
  <c r="G95"/>
  <c r="F15" i="24"/>
  <c r="G15"/>
  <c r="F21"/>
  <c r="G21"/>
  <c r="F27"/>
  <c r="G27"/>
  <c r="F34"/>
  <c r="G34"/>
  <c r="F41"/>
  <c r="G41"/>
  <c r="F48"/>
  <c r="G48"/>
  <c r="F55"/>
  <c r="G55"/>
  <c r="F61"/>
  <c r="G61"/>
  <c r="F68"/>
  <c r="G68"/>
  <c r="F74"/>
  <c r="G74"/>
  <c r="F80"/>
  <c r="G80"/>
  <c r="F81"/>
  <c r="G81"/>
  <c r="F14" i="25"/>
  <c r="G14"/>
  <c r="F21"/>
  <c r="G21"/>
  <c r="F28"/>
  <c r="G28"/>
  <c r="F34"/>
  <c r="G34"/>
  <c r="F40"/>
  <c r="G40"/>
  <c r="F47"/>
  <c r="G47"/>
  <c r="F54"/>
  <c r="G54"/>
  <c r="F60"/>
  <c r="G60"/>
  <c r="F66"/>
  <c r="G66"/>
  <c r="F72"/>
  <c r="G72"/>
  <c r="F79"/>
  <c r="G79"/>
  <c r="F86"/>
  <c r="G86"/>
  <c r="F92"/>
  <c r="G92"/>
  <c r="F93"/>
  <c r="G93"/>
  <c r="F14" i="26"/>
  <c r="G14"/>
  <c r="F20"/>
  <c r="G20"/>
  <c r="F26"/>
  <c r="G26"/>
  <c r="F33"/>
  <c r="G33"/>
  <c r="F39"/>
  <c r="G39"/>
  <c r="F46"/>
  <c r="G46"/>
  <c r="F52"/>
  <c r="G52"/>
  <c r="F58"/>
  <c r="G58"/>
  <c r="F65"/>
  <c r="G65"/>
  <c r="F71"/>
  <c r="G71"/>
  <c r="F77"/>
  <c r="G77"/>
  <c r="F83"/>
  <c r="G83"/>
  <c r="F89"/>
  <c r="G89"/>
  <c r="F90"/>
  <c r="G90"/>
  <c r="F14" i="27"/>
  <c r="G14"/>
  <c r="F20"/>
  <c r="G20"/>
  <c r="F27"/>
  <c r="G27"/>
  <c r="F33"/>
  <c r="G33"/>
  <c r="F39"/>
  <c r="G39"/>
  <c r="F45"/>
  <c r="G45"/>
  <c r="F51"/>
  <c r="G51"/>
  <c r="F57"/>
  <c r="G57"/>
  <c r="F64"/>
  <c r="G64"/>
  <c r="F70"/>
  <c r="G70"/>
  <c r="F77"/>
  <c r="G77"/>
  <c r="F84"/>
  <c r="G84"/>
  <c r="F91"/>
  <c r="G91"/>
  <c r="F97"/>
  <c r="G97"/>
  <c r="F98"/>
  <c r="G98"/>
  <c r="F15" i="28"/>
  <c r="G15"/>
  <c r="F21"/>
  <c r="G21"/>
  <c r="F28"/>
  <c r="G28"/>
  <c r="F34"/>
  <c r="G34"/>
  <c r="F41"/>
  <c r="G41"/>
  <c r="F48"/>
  <c r="G48"/>
  <c r="F54"/>
  <c r="G54"/>
  <c r="F60"/>
  <c r="G60"/>
  <c r="F67"/>
  <c r="G67"/>
  <c r="F74"/>
  <c r="G74"/>
  <c r="F80"/>
  <c r="G80"/>
  <c r="F86"/>
  <c r="G86"/>
  <c r="F92"/>
  <c r="G92"/>
  <c r="F93"/>
  <c r="G93"/>
</calcChain>
</file>

<file path=xl/sharedStrings.xml><?xml version="1.0" encoding="utf-8"?>
<sst xmlns="http://schemas.openxmlformats.org/spreadsheetml/2006/main" count="3552" uniqueCount="187">
  <si>
    <t>According to Commission Regulation 1859/82 Art 4</t>
  </si>
  <si>
    <t xml:space="preserve">2. </t>
  </si>
  <si>
    <t>2.1.</t>
  </si>
  <si>
    <t>Name of the population census/survey:</t>
  </si>
  <si>
    <t>2.2.</t>
  </si>
  <si>
    <t>2.3.</t>
  </si>
  <si>
    <t>3.</t>
  </si>
  <si>
    <t xml:space="preserve">4. </t>
  </si>
  <si>
    <t>5.</t>
  </si>
  <si>
    <t>6.</t>
  </si>
  <si>
    <t xml:space="preserve">7. </t>
  </si>
  <si>
    <t xml:space="preserve">8. </t>
  </si>
  <si>
    <t>See Table 2: Holdings in the field of survey according to the Community typology.</t>
  </si>
  <si>
    <t xml:space="preserve">9. </t>
  </si>
  <si>
    <t xml:space="preserve">The selection plan was approved at the national committee, date </t>
  </si>
  <si>
    <t>1.</t>
  </si>
  <si>
    <t>Member State, name:</t>
  </si>
  <si>
    <t>3.2</t>
  </si>
  <si>
    <t>Clustering by size classes of farm</t>
  </si>
  <si>
    <t>3.1.</t>
  </si>
  <si>
    <t>3.4.</t>
  </si>
  <si>
    <t>Year of the population Census/Survey used to determine the number of farms in the selection plan</t>
  </si>
  <si>
    <t>See Table 3: Selection plan in Excel format (by FADN regions if applicable)</t>
  </si>
  <si>
    <t xml:space="preserve">Clustering by type of farm </t>
  </si>
  <si>
    <t>Sub-region name:</t>
  </si>
  <si>
    <t>Sub-region code:</t>
  </si>
  <si>
    <t xml:space="preserve">Type of farm </t>
  </si>
  <si>
    <t>Economic size class</t>
  </si>
  <si>
    <t>6. No.of farms to be selected</t>
  </si>
  <si>
    <t>7. No.of farms in the population</t>
  </si>
  <si>
    <t>1. National code</t>
  </si>
  <si>
    <t>3. National code</t>
  </si>
  <si>
    <t>4. FADN Code</t>
  </si>
  <si>
    <t>5. Description  (ESU)</t>
  </si>
  <si>
    <t>2. FADN Code 85/377 (EC)</t>
  </si>
  <si>
    <t>Additional national clustering criteria</t>
  </si>
  <si>
    <t>Size class, ESU</t>
  </si>
  <si>
    <t>Number of holdings</t>
  </si>
  <si>
    <t>cumulative</t>
  </si>
  <si>
    <t>Total SGM</t>
  </si>
  <si>
    <t>Number of livestock unites</t>
  </si>
  <si>
    <t>%</t>
  </si>
  <si>
    <t>ha</t>
  </si>
  <si>
    <t>2 - &lt; 4</t>
  </si>
  <si>
    <t>4 - &lt; 6</t>
  </si>
  <si>
    <t>6 - &lt; 8</t>
  </si>
  <si>
    <t>8 - &lt; 12</t>
  </si>
  <si>
    <t>12 - &lt; 16</t>
  </si>
  <si>
    <t>16 - &lt; 40</t>
  </si>
  <si>
    <t>40 - &lt; 100</t>
  </si>
  <si>
    <t>100 - &lt; 250</t>
  </si>
  <si>
    <t>&gt;=250</t>
  </si>
  <si>
    <t>Total</t>
  </si>
  <si>
    <t>Table 1: Coverage of the sample</t>
  </si>
  <si>
    <t>Type of farming</t>
  </si>
  <si>
    <t>TF \ ES</t>
  </si>
  <si>
    <t>2-&lt;  4</t>
  </si>
  <si>
    <t>&gt;= 250</t>
  </si>
  <si>
    <t>class</t>
  </si>
  <si>
    <t>Specialist cereals</t>
  </si>
  <si>
    <t>General field cropping</t>
  </si>
  <si>
    <t>Specialist horticulture</t>
  </si>
  <si>
    <t>Permanent crops</t>
  </si>
  <si>
    <t>Specialist dairying</t>
  </si>
  <si>
    <t>Specialist cattle - rearing and fattening</t>
  </si>
  <si>
    <t>Sp.cattle-dairying, rearing and fattening combined</t>
  </si>
  <si>
    <t>Sheep, goats and other grazing livestock</t>
  </si>
  <si>
    <t>Specialist granivores</t>
  </si>
  <si>
    <t>Mixed cropping</t>
  </si>
  <si>
    <t>Mixed livestock, mainly grazing livestock</t>
  </si>
  <si>
    <t>Mixed livestock, mainly granivores</t>
  </si>
  <si>
    <t>Field crops - grazing livestock combined</t>
  </si>
  <si>
    <t>Various crops and livestock combined</t>
  </si>
  <si>
    <t>the procedures for stratifying the field of survey in accordance with the Community typology of holdings, taking account, where appropriate, of additional national criteria</t>
  </si>
  <si>
    <t>(c) Additional  information not covered in previous points:</t>
  </si>
  <si>
    <t xml:space="preserve">      Is part of the public administration (yes/no)?</t>
  </si>
  <si>
    <t>The elements on which it is based, namely: particulars of the statistical reference sources,</t>
  </si>
  <si>
    <t>SGM year (average of three years):</t>
  </si>
  <si>
    <t>3.3.</t>
  </si>
  <si>
    <t>The procedures for determining the selection rate and sample size chosen for each stratum.</t>
  </si>
  <si>
    <t>The procedures for the selection of returning holdings,</t>
  </si>
  <si>
    <t>The procedures for the possible later updating of the selection plan,</t>
  </si>
  <si>
    <t>The probable period of validity of the selecting plan,</t>
  </si>
  <si>
    <t>The breakdown of holdings in the field of survey classified in accordance with the Community typology of holdings (corresponding at least to the principal types) and the number of returning holdings to be selected for each of the strata adopted</t>
  </si>
  <si>
    <t>Authorised by representative of the liaison agency</t>
  </si>
  <si>
    <t>Name:</t>
  </si>
  <si>
    <t>Title</t>
  </si>
  <si>
    <t xml:space="preserve">    Liaison Agency name:</t>
  </si>
  <si>
    <r>
      <t xml:space="preserve">Coverage of the sample: Number of farms, SGMs, livestock units, arable land etc. compared to the total population (%): </t>
    </r>
    <r>
      <rPr>
        <sz val="10"/>
        <rFont val="Arial"/>
        <family val="2"/>
      </rPr>
      <t>See Table 1:"Coverage of the sample"</t>
    </r>
  </si>
  <si>
    <t>Utilised argicultural area (UAA) ha</t>
  </si>
  <si>
    <t>ITALIA</t>
  </si>
  <si>
    <t>Istituto Nazionale di Economia Agraria</t>
  </si>
  <si>
    <t>Selection plan fact sheet for the accounting year 2008</t>
  </si>
  <si>
    <t>Yes</t>
  </si>
  <si>
    <t>FSS</t>
  </si>
  <si>
    <t>FADN: 2008 Selection Plan form</t>
  </si>
  <si>
    <t>Country: ITALIA</t>
  </si>
  <si>
    <t>Region name:Valle d'Aosta</t>
  </si>
  <si>
    <t>Region code: 221</t>
  </si>
  <si>
    <t>3-4</t>
  </si>
  <si>
    <t>(4-8) UDE</t>
  </si>
  <si>
    <t>5-6</t>
  </si>
  <si>
    <t>(8-16) UDE</t>
  </si>
  <si>
    <t>7</t>
  </si>
  <si>
    <t>(16-40) UDE</t>
  </si>
  <si>
    <t>8</t>
  </si>
  <si>
    <t>(40-100) UDE</t>
  </si>
  <si>
    <t>9-10</t>
  </si>
  <si>
    <t>&gt;100 UDE</t>
  </si>
  <si>
    <t>Totale OTE</t>
  </si>
  <si>
    <t>14+20+50+60+70+80</t>
  </si>
  <si>
    <t>31+32+33+34</t>
  </si>
  <si>
    <t>42+43+44</t>
  </si>
  <si>
    <t>7-8</t>
  </si>
  <si>
    <t>(16-100) UDE</t>
  </si>
  <si>
    <t>(100-250) UDE</t>
  </si>
  <si>
    <t>&gt;250 UDE</t>
  </si>
  <si>
    <t>Totale Regione</t>
  </si>
  <si>
    <t>Region name:Piemonte</t>
  </si>
  <si>
    <t>Region code: 222</t>
  </si>
  <si>
    <t>9</t>
  </si>
  <si>
    <t>10</t>
  </si>
  <si>
    <t>42+43</t>
  </si>
  <si>
    <t>Region name: Lombardia</t>
  </si>
  <si>
    <t>Region code: 230</t>
  </si>
  <si>
    <t>32+33+34</t>
  </si>
  <si>
    <t>Region name: Trentino</t>
  </si>
  <si>
    <t>Region code: 241</t>
  </si>
  <si>
    <t>14+20+60+70+80</t>
  </si>
  <si>
    <t>Region name: Alto Adige</t>
  </si>
  <si>
    <t>Region code: 242</t>
  </si>
  <si>
    <t>14+20+42+43+60+70+80</t>
  </si>
  <si>
    <t>Region name: Veneto</t>
  </si>
  <si>
    <t>Region code: 243</t>
  </si>
  <si>
    <t>33+34</t>
  </si>
  <si>
    <t>44+70</t>
  </si>
  <si>
    <t>Region name:Friuli Venezia Giulia</t>
  </si>
  <si>
    <t>Region code: 244</t>
  </si>
  <si>
    <t>20+6010+6061</t>
  </si>
  <si>
    <t>42+43+44+70</t>
  </si>
  <si>
    <t>6020 + 6030 + 6040 + 6050 + 6062</t>
  </si>
  <si>
    <t>Region name: Liguria</t>
  </si>
  <si>
    <t>Region code: 250</t>
  </si>
  <si>
    <t>32+34</t>
  </si>
  <si>
    <t>41+42+43</t>
  </si>
  <si>
    <t>70+80</t>
  </si>
  <si>
    <t>Region name: Emilia Romagna</t>
  </si>
  <si>
    <t>Region code: 260</t>
  </si>
  <si>
    <t>Region name: Toscana</t>
  </si>
  <si>
    <t>Region code: 270</t>
  </si>
  <si>
    <t>50+70</t>
  </si>
  <si>
    <t>Region name: Marche</t>
  </si>
  <si>
    <t>Region code: 281</t>
  </si>
  <si>
    <t>41+42+43+71</t>
  </si>
  <si>
    <t>50+72</t>
  </si>
  <si>
    <t>Region name: Umbria</t>
  </si>
  <si>
    <t>Region code: 282</t>
  </si>
  <si>
    <t>Region name: Abruzzo</t>
  </si>
  <si>
    <t>Region code: 292</t>
  </si>
  <si>
    <t>42+43+71</t>
  </si>
  <si>
    <t>Region name: Molise</t>
  </si>
  <si>
    <t>Region code: 301</t>
  </si>
  <si>
    <t>Region name: Campania</t>
  </si>
  <si>
    <t>Region code: 302</t>
  </si>
  <si>
    <t>Region name: Calabria</t>
  </si>
  <si>
    <t>Region code: 303</t>
  </si>
  <si>
    <t>31+34</t>
  </si>
  <si>
    <t>41+42+43+70</t>
  </si>
  <si>
    <t>Region name: Puglia</t>
  </si>
  <si>
    <t>Region code: 311</t>
  </si>
  <si>
    <t>42+43+70</t>
  </si>
  <si>
    <t>Region name: Basilicata</t>
  </si>
  <si>
    <t>Region code: 312</t>
  </si>
  <si>
    <t>Region name: Sicilia</t>
  </si>
  <si>
    <t>Region code: 320</t>
  </si>
  <si>
    <t>Region name: Sardegna</t>
  </si>
  <si>
    <t>Region code: 330</t>
  </si>
  <si>
    <t>Table 2. Distribution of all farms by farm typology, FSS 2005</t>
  </si>
  <si>
    <t>nr.</t>
  </si>
  <si>
    <t>euro</t>
  </si>
  <si>
    <t>Since 2002 the threshold for commercial farms in Italy is set to 4 ESU. The stratification takes into account six ESU classes: 4-8 ESU (classes 4-6 and 6-8 ESU are considered jointly), 8-16 ESU (classes 8-12 and 12-16 ESU are considered jointly),16-40 ESU, 40-100 ESU, 100-250 ESU and &gt;250 ESU.</t>
  </si>
  <si>
    <t xml:space="preserve">The stratification places particular attention to the sometimes very different regional farming characteristics. In this respect, ad hoc clustering of farm types is applied to better reflect the character of farming region by region when appropriate.    </t>
  </si>
  <si>
    <t>Returning holdings are randomly selected, however trying to maintain a constant sub-sample of farms for 3-5 consecutive years for economic analysis purposes. The sampling plan includes an additional number of holdings to replace non-responses</t>
  </si>
  <si>
    <t>The stratification is based on the 17 principal types of farming as they are defined for all member states (Reg. 85/377/EEC). For most regions, TF 71-72 are considered jointly as 70 and TF 81-82 as 80. Ad hoc clustering of different types of farms is then applied region by region to reflect the regional character of farming on the basis of the importance of individual cells' contribution to the region's SGM.</t>
  </si>
  <si>
    <t>Region name: Lazio</t>
  </si>
  <si>
    <t>Region code: 291</t>
  </si>
  <si>
    <t>The definition of the sample size is based on optimum allocation methods. As the costs of identifying the optimum size for each cell of the stratified sample may vary, the Neyman procedure is applied. A minimum threshold is set for the size of every sample cell equal to 5 holdings.</t>
  </si>
</sst>
</file>

<file path=xl/styles.xml><?xml version="1.0" encoding="utf-8"?>
<styleSheet xmlns="http://schemas.openxmlformats.org/spreadsheetml/2006/main">
  <numFmts count="2">
    <numFmt numFmtId="43" formatCode="_-* #,##0.00_-;\-* #,##0.00_-;_-* &quot;-&quot;??_-;_-@_-"/>
    <numFmt numFmtId="186" formatCode="_-* #,##0_-;\-* #,##0_-;_-* &quot;-&quot;??_-;_-@_-"/>
  </numFmts>
  <fonts count="11">
    <font>
      <sz val="10"/>
      <name val="Arial"/>
    </font>
    <font>
      <sz val="10"/>
      <name val="Arial"/>
    </font>
    <font>
      <b/>
      <sz val="10"/>
      <name val="Arial"/>
      <family val="2"/>
    </font>
    <font>
      <sz val="8"/>
      <name val="Arial"/>
    </font>
    <font>
      <b/>
      <sz val="14"/>
      <name val="Arial"/>
      <family val="2"/>
    </font>
    <font>
      <sz val="10"/>
      <name val="Arial"/>
      <family val="2"/>
    </font>
    <font>
      <sz val="10"/>
      <name val="MS Sans Serif"/>
    </font>
    <font>
      <sz val="8"/>
      <name val="MS Sans Serif"/>
    </font>
    <font>
      <b/>
      <sz val="14"/>
      <name val="CG Omega"/>
      <family val="2"/>
    </font>
    <font>
      <sz val="10"/>
      <name val="CG Omega"/>
      <family val="2"/>
    </font>
    <font>
      <sz val="12"/>
      <name val="CG Omega"/>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6" fillId="0" borderId="0"/>
    <xf numFmtId="0" fontId="6" fillId="0" borderId="0"/>
    <xf numFmtId="9" fontId="1" fillId="0" borderId="0" applyFont="0" applyFill="0" applyBorder="0" applyAlignment="0" applyProtection="0"/>
  </cellStyleXfs>
  <cellXfs count="92">
    <xf numFmtId="0" fontId="0" fillId="0" borderId="0" xfId="0"/>
    <xf numFmtId="0" fontId="2" fillId="0" borderId="0" xfId="0" applyFont="1"/>
    <xf numFmtId="0" fontId="0" fillId="0" borderId="1" xfId="0" applyBorder="1"/>
    <xf numFmtId="0" fontId="0" fillId="0" borderId="1" xfId="0" applyBorder="1" applyAlignment="1">
      <alignment wrapText="1"/>
    </xf>
    <xf numFmtId="0" fontId="0" fillId="0" borderId="0" xfId="0" applyBorder="1"/>
    <xf numFmtId="0" fontId="2" fillId="0" borderId="0" xfId="0" applyFont="1" applyAlignment="1">
      <alignment vertical="top"/>
    </xf>
    <xf numFmtId="0" fontId="0" fillId="0" borderId="2" xfId="0" applyBorder="1" applyAlignment="1">
      <alignment horizontal="left"/>
    </xf>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Fill="1" applyBorder="1"/>
    <xf numFmtId="0" fontId="2" fillId="0" borderId="2" xfId="0" applyFont="1" applyBorder="1"/>
    <xf numFmtId="0" fontId="0" fillId="0" borderId="7" xfId="0" applyBorder="1"/>
    <xf numFmtId="1" fontId="0" fillId="0" borderId="0" xfId="0" applyNumberFormat="1" applyBorder="1"/>
    <xf numFmtId="0" fontId="0" fillId="0" borderId="8" xfId="0" applyBorder="1"/>
    <xf numFmtId="0" fontId="0" fillId="0" borderId="9" xfId="0" applyFill="1" applyBorder="1"/>
    <xf numFmtId="0" fontId="0" fillId="0" borderId="10" xfId="0" applyBorder="1"/>
    <xf numFmtId="0" fontId="0" fillId="0" borderId="11" xfId="0" applyBorder="1"/>
    <xf numFmtId="0" fontId="4" fillId="0" borderId="0" xfId="0" applyFont="1" applyAlignment="1">
      <alignment vertical="top"/>
    </xf>
    <xf numFmtId="0" fontId="0" fillId="0" borderId="0" xfId="0" applyAlignment="1">
      <alignment horizontal="right"/>
    </xf>
    <xf numFmtId="0" fontId="0" fillId="0" borderId="1" xfId="0" applyBorder="1" applyAlignment="1">
      <alignment horizontal="left" vertical="top"/>
    </xf>
    <xf numFmtId="0" fontId="8" fillId="0" borderId="0" xfId="3" applyFont="1"/>
    <xf numFmtId="0" fontId="9" fillId="0" borderId="0" xfId="3" applyFont="1"/>
    <xf numFmtId="0" fontId="10" fillId="0" borderId="0" xfId="3" applyFont="1" applyBorder="1" applyAlignment="1">
      <alignment horizontal="right"/>
    </xf>
    <xf numFmtId="0" fontId="10" fillId="0" borderId="0" xfId="3" applyFont="1" applyAlignment="1"/>
    <xf numFmtId="0" fontId="10" fillId="0" borderId="0" xfId="3" applyFont="1"/>
    <xf numFmtId="0" fontId="9" fillId="0" borderId="0" xfId="3" applyFont="1" applyAlignment="1"/>
    <xf numFmtId="0" fontId="10" fillId="0" borderId="0" xfId="3" applyFont="1" applyAlignment="1">
      <alignment horizontal="left"/>
    </xf>
    <xf numFmtId="0" fontId="10" fillId="0" borderId="0" xfId="3" applyFont="1" applyBorder="1" applyAlignment="1">
      <alignment horizontal="center"/>
    </xf>
    <xf numFmtId="0" fontId="10" fillId="0" borderId="0" xfId="3" applyFont="1" applyBorder="1" applyAlignment="1"/>
    <xf numFmtId="0" fontId="9" fillId="0" borderId="1" xfId="3" applyFont="1" applyBorder="1" applyAlignment="1">
      <alignment horizontal="center" vertical="top" wrapText="1"/>
    </xf>
    <xf numFmtId="0" fontId="9" fillId="0" borderId="9" xfId="3" applyFont="1" applyBorder="1" applyAlignment="1">
      <alignment horizontal="center" vertical="top" wrapText="1"/>
    </xf>
    <xf numFmtId="0" fontId="9" fillId="0" borderId="0" xfId="3" applyFont="1" applyAlignment="1">
      <alignment horizontal="center"/>
    </xf>
    <xf numFmtId="16" fontId="9" fillId="0" borderId="0" xfId="3" quotePrefix="1" applyNumberFormat="1" applyFont="1" applyAlignment="1">
      <alignment horizontal="center"/>
    </xf>
    <xf numFmtId="186" fontId="9" fillId="0" borderId="0" xfId="1" applyNumberFormat="1" applyFont="1"/>
    <xf numFmtId="0" fontId="9" fillId="0" borderId="0" xfId="3" quotePrefix="1" applyFont="1" applyAlignment="1">
      <alignment horizontal="center"/>
    </xf>
    <xf numFmtId="0" fontId="9" fillId="0" borderId="12" xfId="3" applyFont="1" applyBorder="1" applyAlignment="1">
      <alignment horizontal="center"/>
    </xf>
    <xf numFmtId="16" fontId="9" fillId="0" borderId="12" xfId="3" quotePrefix="1" applyNumberFormat="1" applyFont="1" applyBorder="1" applyAlignment="1">
      <alignment horizontal="center"/>
    </xf>
    <xf numFmtId="0" fontId="9" fillId="0" borderId="12" xfId="3" quotePrefix="1" applyFont="1" applyBorder="1" applyAlignment="1">
      <alignment horizontal="center"/>
    </xf>
    <xf numFmtId="186" fontId="9" fillId="0" borderId="12" xfId="1" applyNumberFormat="1" applyFont="1" applyBorder="1"/>
    <xf numFmtId="0" fontId="9" fillId="0" borderId="6" xfId="3" applyFont="1" applyBorder="1" applyAlignment="1">
      <alignment horizontal="center"/>
    </xf>
    <xf numFmtId="186" fontId="9" fillId="0" borderId="6" xfId="1" applyNumberFormat="1" applyFont="1" applyBorder="1"/>
    <xf numFmtId="0" fontId="9" fillId="0" borderId="3" xfId="3" applyFont="1" applyBorder="1" applyAlignment="1">
      <alignment horizontal="center" vertical="top" wrapText="1"/>
    </xf>
    <xf numFmtId="0" fontId="9" fillId="0" borderId="0" xfId="3" applyFont="1" applyAlignment="1">
      <alignment horizontal="center" vertical="top" wrapText="1"/>
    </xf>
    <xf numFmtId="0" fontId="9" fillId="0" borderId="12" xfId="3" applyFont="1" applyBorder="1" applyAlignment="1">
      <alignment horizontal="center" vertical="top" wrapText="1"/>
    </xf>
    <xf numFmtId="0" fontId="9" fillId="0" borderId="0" xfId="3" applyFont="1" applyBorder="1" applyAlignment="1">
      <alignment horizontal="center"/>
    </xf>
    <xf numFmtId="0" fontId="9" fillId="0" borderId="0" xfId="3" quotePrefix="1" applyFont="1" applyBorder="1" applyAlignment="1">
      <alignment horizontal="center"/>
    </xf>
    <xf numFmtId="186" fontId="9" fillId="0" borderId="0" xfId="1" applyNumberFormat="1" applyFont="1" applyBorder="1"/>
    <xf numFmtId="0" fontId="9" fillId="0" borderId="13" xfId="3" applyFont="1" applyBorder="1" applyAlignment="1">
      <alignment horizontal="center"/>
    </xf>
    <xf numFmtId="0" fontId="9" fillId="0" borderId="13" xfId="3" quotePrefix="1" applyFont="1" applyBorder="1" applyAlignment="1">
      <alignment horizontal="center"/>
    </xf>
    <xf numFmtId="186" fontId="9" fillId="0" borderId="13" xfId="1" applyNumberFormat="1" applyFont="1" applyBorder="1"/>
    <xf numFmtId="186" fontId="9" fillId="0" borderId="0" xfId="3" applyNumberFormat="1" applyFont="1"/>
    <xf numFmtId="0" fontId="9" fillId="0" borderId="0" xfId="3" applyFont="1" applyAlignment="1">
      <alignment vertical="top" wrapText="1"/>
    </xf>
    <xf numFmtId="16" fontId="9" fillId="0" borderId="0" xfId="3" quotePrefix="1" applyNumberFormat="1" applyFont="1" applyBorder="1" applyAlignment="1">
      <alignment horizontal="center"/>
    </xf>
    <xf numFmtId="0" fontId="6" fillId="0" borderId="0" xfId="2" quotePrefix="1" applyNumberFormat="1"/>
    <xf numFmtId="0" fontId="0" fillId="0" borderId="1" xfId="0" applyBorder="1" applyAlignment="1">
      <alignment horizontal="center"/>
    </xf>
    <xf numFmtId="0" fontId="0" fillId="0" borderId="9" xfId="0" applyBorder="1" applyAlignment="1">
      <alignment horizontal="center"/>
    </xf>
    <xf numFmtId="186" fontId="0" fillId="0" borderId="3" xfId="1" applyNumberFormat="1" applyFont="1" applyBorder="1"/>
    <xf numFmtId="186" fontId="0" fillId="0" borderId="0" xfId="1" applyNumberFormat="1" applyFont="1"/>
    <xf numFmtId="186" fontId="0" fillId="0" borderId="0" xfId="1" applyNumberFormat="1" applyFont="1" applyBorder="1"/>
    <xf numFmtId="186" fontId="0" fillId="0" borderId="1" xfId="1" applyNumberFormat="1" applyFont="1" applyBorder="1"/>
    <xf numFmtId="9" fontId="0" fillId="0" borderId="3" xfId="4" applyFont="1" applyBorder="1"/>
    <xf numFmtId="9" fontId="0" fillId="0" borderId="0" xfId="4" applyFont="1" applyBorder="1"/>
    <xf numFmtId="9" fontId="0" fillId="0" borderId="6" xfId="4" applyFont="1" applyBorder="1"/>
    <xf numFmtId="186" fontId="0" fillId="0" borderId="11" xfId="1" applyNumberFormat="1" applyFont="1" applyBorder="1"/>
    <xf numFmtId="186" fontId="0" fillId="0" borderId="14" xfId="1" applyNumberFormat="1" applyFont="1" applyBorder="1"/>
    <xf numFmtId="186" fontId="0" fillId="0" borderId="10" xfId="1" applyNumberFormat="1" applyFont="1" applyBorder="1"/>
    <xf numFmtId="0" fontId="0" fillId="0" borderId="0" xfId="0" applyAlignment="1">
      <alignment horizontal="center"/>
    </xf>
    <xf numFmtId="0" fontId="2" fillId="0" borderId="0" xfId="0" applyFont="1" applyBorder="1" applyAlignment="1">
      <alignment wrapText="1"/>
    </xf>
    <xf numFmtId="0" fontId="0" fillId="0" borderId="9" xfId="0" applyBorder="1" applyAlignment="1">
      <alignment wrapText="1"/>
    </xf>
    <xf numFmtId="0" fontId="0" fillId="0" borderId="15" xfId="0" applyBorder="1" applyAlignment="1">
      <alignment wrapText="1"/>
    </xf>
    <xf numFmtId="0" fontId="2" fillId="0" borderId="0" xfId="0" applyFont="1" applyAlignment="1">
      <alignment wrapText="1"/>
    </xf>
    <xf numFmtId="0" fontId="2" fillId="0" borderId="6" xfId="0" applyFont="1" applyBorder="1" applyAlignment="1">
      <alignment wrapText="1"/>
    </xf>
    <xf numFmtId="0" fontId="0" fillId="0" borderId="6" xfId="0" applyBorder="1" applyAlignment="1">
      <alignment wrapText="1"/>
    </xf>
    <xf numFmtId="0" fontId="0" fillId="0" borderId="0" xfId="0" applyBorder="1" applyAlignment="1">
      <alignment wrapText="1"/>
    </xf>
    <xf numFmtId="0" fontId="1" fillId="0" borderId="9" xfId="0" applyFont="1" applyBorder="1" applyAlignment="1">
      <alignment wrapText="1"/>
    </xf>
    <xf numFmtId="0" fontId="1" fillId="0" borderId="15" xfId="0" applyFont="1" applyBorder="1" applyAlignment="1">
      <alignment wrapText="1"/>
    </xf>
    <xf numFmtId="0" fontId="0" fillId="0" borderId="9" xfId="0" applyBorder="1" applyAlignment="1">
      <alignment horizontal="left" wrapText="1"/>
    </xf>
    <xf numFmtId="0" fontId="0" fillId="0" borderId="15" xfId="0" applyBorder="1" applyAlignment="1">
      <alignment horizontal="left" wrapText="1"/>
    </xf>
    <xf numFmtId="0" fontId="9" fillId="0" borderId="2" xfId="3" applyFont="1" applyBorder="1" applyAlignment="1">
      <alignment horizontal="center" vertical="center" wrapText="1"/>
    </xf>
    <xf numFmtId="0" fontId="9" fillId="0" borderId="5" xfId="3" applyFont="1" applyBorder="1" applyAlignment="1">
      <alignment horizontal="center"/>
    </xf>
    <xf numFmtId="0" fontId="9" fillId="0" borderId="16" xfId="3" applyFont="1" applyBorder="1" applyAlignment="1">
      <alignment horizontal="center" vertical="center" wrapText="1"/>
    </xf>
    <xf numFmtId="0" fontId="9" fillId="0" borderId="14" xfId="3" applyFont="1" applyBorder="1" applyAlignment="1">
      <alignment horizontal="center"/>
    </xf>
    <xf numFmtId="0" fontId="9" fillId="0" borderId="3" xfId="3" applyFont="1" applyBorder="1" applyAlignment="1">
      <alignment horizontal="center" vertical="top" wrapText="1"/>
    </xf>
    <xf numFmtId="0" fontId="9" fillId="0" borderId="0" xfId="3" applyFont="1" applyAlignment="1">
      <alignment horizontal="center" vertical="top" wrapText="1"/>
    </xf>
    <xf numFmtId="0" fontId="9" fillId="0" borderId="12" xfId="3" applyFont="1" applyBorder="1" applyAlignment="1">
      <alignment horizontal="center" vertical="top" wrapText="1"/>
    </xf>
    <xf numFmtId="0" fontId="9" fillId="0" borderId="9"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7" xfId="3" applyFont="1" applyBorder="1" applyAlignment="1">
      <alignment horizontal="center" vertical="center" wrapText="1"/>
    </xf>
    <xf numFmtId="0" fontId="9" fillId="0" borderId="0" xfId="3" applyFont="1" applyBorder="1" applyAlignment="1">
      <alignment horizontal="center" vertical="top" wrapText="1"/>
    </xf>
  </cellXfs>
  <cellStyles count="5">
    <cellStyle name="Migliaia" xfId="1" builtinId="3"/>
    <cellStyle name="Normale" xfId="0" builtinId="0"/>
    <cellStyle name="Normale_camp_strati_reg" xfId="2"/>
    <cellStyle name="Normale_Piano Selezione ITALIA_2007" xfId="3"/>
    <cellStyle name="Percentuale"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mpioni_ISTAT_30aprile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fronti"/>
      <sheetName val="camp1"/>
      <sheetName val="camp2"/>
      <sheetName val="camp3"/>
      <sheetName val="camp4"/>
      <sheetName val="camp5"/>
      <sheetName val="camp6"/>
      <sheetName val="camp7"/>
      <sheetName val="camp1_040507"/>
      <sheetName val="camp2_040507"/>
      <sheetName val="camp3_040507"/>
      <sheetName val="camp4_040507"/>
      <sheetName val="camp5_0405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Documento_di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tabSelected="1" topLeftCell="A22" workbookViewId="0">
      <selection activeCell="N27" sqref="N27"/>
    </sheetView>
  </sheetViews>
  <sheetFormatPr defaultRowHeight="12.75"/>
  <sheetData/>
  <phoneticPr fontId="3" type="noConversion"/>
  <pageMargins left="0.75" right="0.75" top="1" bottom="1" header="0.5" footer="0.5"/>
  <pageSetup paperSize="9" scale="96" orientation="portrait" r:id="rId1"/>
  <headerFooter alignWithMargins="0">
    <oddHeader>&amp;A</oddHeader>
    <oddFooter>&amp;F</oddFooter>
  </headerFooter>
  <legacyDrawing r:id="rId2"/>
  <oleObjects>
    <oleObject progId="Word.Document.8" shapeId="1033" r:id="rId3"/>
  </oleObjects>
</worksheet>
</file>

<file path=xl/worksheets/sheet10.xml><?xml version="1.0" encoding="utf-8"?>
<worksheet xmlns="http://schemas.openxmlformats.org/spreadsheetml/2006/main" xmlns:r="http://schemas.openxmlformats.org/officeDocument/2006/relationships">
  <sheetPr codeName="Foglio5"/>
  <dimension ref="A1:G90"/>
  <sheetViews>
    <sheetView topLeftCell="A16"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132</v>
      </c>
      <c r="B4" s="26"/>
      <c r="C4" s="27" t="s">
        <v>133</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41</v>
      </c>
      <c r="G9" s="35">
        <v>10204</v>
      </c>
    </row>
    <row r="10" spans="1:7">
      <c r="A10" s="33"/>
      <c r="B10" s="33"/>
      <c r="C10" s="33">
        <v>2</v>
      </c>
      <c r="D10" s="36" t="s">
        <v>101</v>
      </c>
      <c r="E10" s="33" t="s">
        <v>102</v>
      </c>
      <c r="F10" s="35">
        <v>24</v>
      </c>
      <c r="G10" s="35">
        <v>5909</v>
      </c>
    </row>
    <row r="11" spans="1:7">
      <c r="A11" s="33"/>
      <c r="B11" s="33"/>
      <c r="C11" s="33">
        <v>3</v>
      </c>
      <c r="D11" s="36" t="s">
        <v>103</v>
      </c>
      <c r="E11" s="33" t="s">
        <v>104</v>
      </c>
      <c r="F11" s="35">
        <v>15</v>
      </c>
      <c r="G11" s="35">
        <v>3575</v>
      </c>
    </row>
    <row r="12" spans="1:7">
      <c r="A12" s="33"/>
      <c r="B12" s="33"/>
      <c r="C12" s="33">
        <v>4</v>
      </c>
      <c r="D12" s="36" t="s">
        <v>105</v>
      </c>
      <c r="E12" s="33" t="s">
        <v>106</v>
      </c>
      <c r="F12" s="35">
        <v>68</v>
      </c>
      <c r="G12" s="35">
        <v>1052</v>
      </c>
    </row>
    <row r="13" spans="1:7">
      <c r="A13" s="46"/>
      <c r="B13" s="46"/>
      <c r="C13" s="33">
        <v>5</v>
      </c>
      <c r="D13" s="47" t="s">
        <v>120</v>
      </c>
      <c r="E13" s="46" t="s">
        <v>115</v>
      </c>
      <c r="F13" s="48">
        <v>19</v>
      </c>
      <c r="G13" s="48">
        <v>289</v>
      </c>
    </row>
    <row r="14" spans="1:7">
      <c r="A14" s="37"/>
      <c r="B14" s="37"/>
      <c r="C14" s="37">
        <v>6</v>
      </c>
      <c r="D14" s="39" t="s">
        <v>121</v>
      </c>
      <c r="E14" s="37" t="s">
        <v>116</v>
      </c>
      <c r="F14" s="40">
        <v>5</v>
      </c>
      <c r="G14" s="40">
        <v>47</v>
      </c>
    </row>
    <row r="15" spans="1:7">
      <c r="A15" s="49" t="s">
        <v>109</v>
      </c>
      <c r="B15" s="49"/>
      <c r="C15" s="49"/>
      <c r="D15" s="50"/>
      <c r="E15" s="49"/>
      <c r="F15" s="51">
        <f>SUM(F9:F14)</f>
        <v>172</v>
      </c>
      <c r="G15" s="51">
        <f>SUM(G9:G14)</f>
        <v>21076</v>
      </c>
    </row>
    <row r="16" spans="1:7">
      <c r="A16" s="33">
        <v>14</v>
      </c>
      <c r="B16" s="33">
        <v>14</v>
      </c>
      <c r="C16" s="33">
        <v>1</v>
      </c>
      <c r="D16" s="34" t="s">
        <v>99</v>
      </c>
      <c r="E16" s="33" t="s">
        <v>100</v>
      </c>
      <c r="F16" s="35">
        <v>7</v>
      </c>
      <c r="G16" s="35">
        <v>1721</v>
      </c>
    </row>
    <row r="17" spans="1:7">
      <c r="A17" s="33"/>
      <c r="B17" s="33"/>
      <c r="C17" s="33">
        <v>2</v>
      </c>
      <c r="D17" s="36" t="s">
        <v>101</v>
      </c>
      <c r="E17" s="33" t="s">
        <v>102</v>
      </c>
      <c r="F17" s="35">
        <v>7</v>
      </c>
      <c r="G17" s="35">
        <v>1631</v>
      </c>
    </row>
    <row r="18" spans="1:7">
      <c r="A18" s="33"/>
      <c r="B18" s="33"/>
      <c r="C18" s="33">
        <v>3</v>
      </c>
      <c r="D18" s="36" t="s">
        <v>103</v>
      </c>
      <c r="E18" s="33" t="s">
        <v>104</v>
      </c>
      <c r="F18" s="35">
        <v>7</v>
      </c>
      <c r="G18" s="35">
        <v>1569</v>
      </c>
    </row>
    <row r="19" spans="1:7">
      <c r="A19" s="33"/>
      <c r="B19" s="33"/>
      <c r="C19" s="33">
        <v>4</v>
      </c>
      <c r="D19" s="36" t="s">
        <v>105</v>
      </c>
      <c r="E19" s="33" t="s">
        <v>106</v>
      </c>
      <c r="F19" s="35">
        <v>35</v>
      </c>
      <c r="G19" s="35">
        <v>545</v>
      </c>
    </row>
    <row r="20" spans="1:7">
      <c r="A20" s="46"/>
      <c r="B20" s="46"/>
      <c r="C20" s="33">
        <v>5</v>
      </c>
      <c r="D20" s="47" t="s">
        <v>120</v>
      </c>
      <c r="E20" s="46" t="s">
        <v>115</v>
      </c>
      <c r="F20" s="48">
        <v>11</v>
      </c>
      <c r="G20" s="48">
        <v>172</v>
      </c>
    </row>
    <row r="21" spans="1:7">
      <c r="A21" s="37"/>
      <c r="B21" s="37"/>
      <c r="C21" s="37">
        <v>6</v>
      </c>
      <c r="D21" s="39" t="s">
        <v>121</v>
      </c>
      <c r="E21" s="37" t="s">
        <v>116</v>
      </c>
      <c r="F21" s="40">
        <v>6</v>
      </c>
      <c r="G21" s="40">
        <v>89</v>
      </c>
    </row>
    <row r="22" spans="1:7">
      <c r="A22" s="49" t="s">
        <v>109</v>
      </c>
      <c r="B22" s="49"/>
      <c r="C22" s="49"/>
      <c r="D22" s="50"/>
      <c r="E22" s="49"/>
      <c r="F22" s="51">
        <f>SUM(F16:F21)</f>
        <v>73</v>
      </c>
      <c r="G22" s="51">
        <f>SUM(G16:G21)</f>
        <v>5727</v>
      </c>
    </row>
    <row r="23" spans="1:7">
      <c r="A23" s="33">
        <v>20</v>
      </c>
      <c r="B23" s="33">
        <v>20</v>
      </c>
      <c r="C23" s="33">
        <v>1</v>
      </c>
      <c r="D23" s="34" t="s">
        <v>99</v>
      </c>
      <c r="E23" s="33" t="s">
        <v>100</v>
      </c>
      <c r="F23" s="35">
        <v>5</v>
      </c>
      <c r="G23" s="35">
        <v>219</v>
      </c>
    </row>
    <row r="24" spans="1:7">
      <c r="A24" s="33"/>
      <c r="B24" s="33"/>
      <c r="C24" s="33">
        <v>2</v>
      </c>
      <c r="D24" s="36" t="s">
        <v>101</v>
      </c>
      <c r="E24" s="33" t="s">
        <v>102</v>
      </c>
      <c r="F24" s="35">
        <v>5</v>
      </c>
      <c r="G24" s="35">
        <v>443</v>
      </c>
    </row>
    <row r="25" spans="1:7">
      <c r="A25" s="33"/>
      <c r="B25" s="33"/>
      <c r="C25" s="33">
        <v>3</v>
      </c>
      <c r="D25" s="36" t="s">
        <v>103</v>
      </c>
      <c r="E25" s="33" t="s">
        <v>104</v>
      </c>
      <c r="F25" s="35">
        <v>5</v>
      </c>
      <c r="G25" s="35">
        <v>743</v>
      </c>
    </row>
    <row r="26" spans="1:7">
      <c r="A26" s="33"/>
      <c r="B26" s="33"/>
      <c r="C26" s="33">
        <v>4</v>
      </c>
      <c r="D26" s="36" t="s">
        <v>105</v>
      </c>
      <c r="E26" s="33" t="s">
        <v>106</v>
      </c>
      <c r="F26" s="35">
        <v>34</v>
      </c>
      <c r="G26" s="35">
        <v>519</v>
      </c>
    </row>
    <row r="27" spans="1:7">
      <c r="A27" s="46"/>
      <c r="B27" s="46"/>
      <c r="C27" s="33">
        <v>5</v>
      </c>
      <c r="D27" s="47" t="s">
        <v>120</v>
      </c>
      <c r="E27" s="46" t="s">
        <v>115</v>
      </c>
      <c r="F27" s="48">
        <v>14</v>
      </c>
      <c r="G27" s="48">
        <v>208</v>
      </c>
    </row>
    <row r="28" spans="1:7">
      <c r="A28" s="37"/>
      <c r="B28" s="37"/>
      <c r="C28" s="37">
        <v>6</v>
      </c>
      <c r="D28" s="39" t="s">
        <v>121</v>
      </c>
      <c r="E28" s="37" t="s">
        <v>116</v>
      </c>
      <c r="F28" s="40">
        <v>5</v>
      </c>
      <c r="G28" s="40">
        <v>72</v>
      </c>
    </row>
    <row r="29" spans="1:7">
      <c r="A29" s="49" t="s">
        <v>109</v>
      </c>
      <c r="B29" s="49"/>
      <c r="C29" s="49"/>
      <c r="D29" s="50"/>
      <c r="E29" s="49"/>
      <c r="F29" s="51">
        <f>SUM(F23:F28)</f>
        <v>68</v>
      </c>
      <c r="G29" s="51">
        <f>SUM(G23:G28)</f>
        <v>2204</v>
      </c>
    </row>
    <row r="30" spans="1:7">
      <c r="A30" s="33">
        <v>31</v>
      </c>
      <c r="B30" s="33">
        <v>31</v>
      </c>
      <c r="C30" s="33">
        <v>1</v>
      </c>
      <c r="D30" s="34" t="s">
        <v>99</v>
      </c>
      <c r="E30" s="33" t="s">
        <v>100</v>
      </c>
      <c r="F30" s="35">
        <v>14</v>
      </c>
      <c r="G30" s="35">
        <v>3471</v>
      </c>
    </row>
    <row r="31" spans="1:7">
      <c r="A31" s="33"/>
      <c r="B31" s="33"/>
      <c r="C31" s="33">
        <v>2</v>
      </c>
      <c r="D31" s="36" t="s">
        <v>101</v>
      </c>
      <c r="E31" s="33" t="s">
        <v>102</v>
      </c>
      <c r="F31" s="35">
        <v>11</v>
      </c>
      <c r="G31" s="35">
        <v>2759</v>
      </c>
    </row>
    <row r="32" spans="1:7">
      <c r="A32" s="33"/>
      <c r="B32" s="33"/>
      <c r="C32" s="33">
        <v>3</v>
      </c>
      <c r="D32" s="36" t="s">
        <v>103</v>
      </c>
      <c r="E32" s="33" t="s">
        <v>104</v>
      </c>
      <c r="F32" s="35">
        <v>8</v>
      </c>
      <c r="G32" s="35">
        <v>1831</v>
      </c>
    </row>
    <row r="33" spans="1:7">
      <c r="A33" s="33"/>
      <c r="B33" s="33"/>
      <c r="C33" s="33">
        <v>4</v>
      </c>
      <c r="D33" s="36" t="s">
        <v>105</v>
      </c>
      <c r="E33" s="33" t="s">
        <v>106</v>
      </c>
      <c r="F33" s="35">
        <v>29</v>
      </c>
      <c r="G33" s="35">
        <v>445</v>
      </c>
    </row>
    <row r="34" spans="1:7">
      <c r="A34" s="46"/>
      <c r="B34" s="46"/>
      <c r="C34" s="39" t="s">
        <v>101</v>
      </c>
      <c r="D34" s="39" t="s">
        <v>107</v>
      </c>
      <c r="E34" s="37" t="s">
        <v>108</v>
      </c>
      <c r="F34" s="48">
        <v>7</v>
      </c>
      <c r="G34" s="48">
        <v>99</v>
      </c>
    </row>
    <row r="35" spans="1:7">
      <c r="A35" s="49" t="s">
        <v>109</v>
      </c>
      <c r="B35" s="49"/>
      <c r="C35" s="49"/>
      <c r="D35" s="50"/>
      <c r="E35" s="49"/>
      <c r="F35" s="51">
        <f>SUM(F30:F34)</f>
        <v>69</v>
      </c>
      <c r="G35" s="51">
        <f>SUM(G30:G34)</f>
        <v>8605</v>
      </c>
    </row>
    <row r="36" spans="1:7">
      <c r="A36" s="33">
        <v>32</v>
      </c>
      <c r="B36" s="33">
        <v>32</v>
      </c>
      <c r="C36" s="33">
        <v>1</v>
      </c>
      <c r="D36" s="34" t="s">
        <v>99</v>
      </c>
      <c r="E36" s="33" t="s">
        <v>100</v>
      </c>
      <c r="F36" s="35">
        <v>5</v>
      </c>
      <c r="G36" s="35">
        <v>839</v>
      </c>
    </row>
    <row r="37" spans="1:7">
      <c r="A37" s="33"/>
      <c r="B37" s="33"/>
      <c r="C37" s="33">
        <v>2</v>
      </c>
      <c r="D37" s="36" t="s">
        <v>101</v>
      </c>
      <c r="E37" s="33" t="s">
        <v>102</v>
      </c>
      <c r="F37" s="35">
        <v>5</v>
      </c>
      <c r="G37" s="35">
        <v>930</v>
      </c>
    </row>
    <row r="38" spans="1:7">
      <c r="A38" s="33"/>
      <c r="B38" s="33"/>
      <c r="C38" s="33">
        <v>3</v>
      </c>
      <c r="D38" s="36" t="s">
        <v>103</v>
      </c>
      <c r="E38" s="33" t="s">
        <v>104</v>
      </c>
      <c r="F38" s="35">
        <v>5</v>
      </c>
      <c r="G38" s="35">
        <v>1217</v>
      </c>
    </row>
    <row r="39" spans="1:7">
      <c r="A39" s="33"/>
      <c r="B39" s="33"/>
      <c r="C39" s="33">
        <v>4</v>
      </c>
      <c r="D39" s="36" t="s">
        <v>105</v>
      </c>
      <c r="E39" s="33" t="s">
        <v>106</v>
      </c>
      <c r="F39" s="35">
        <v>34</v>
      </c>
      <c r="G39" s="35">
        <v>528</v>
      </c>
    </row>
    <row r="40" spans="1:7">
      <c r="A40" s="46"/>
      <c r="B40" s="46"/>
      <c r="C40" s="39" t="s">
        <v>101</v>
      </c>
      <c r="D40" s="39" t="s">
        <v>107</v>
      </c>
      <c r="E40" s="37" t="s">
        <v>108</v>
      </c>
      <c r="F40" s="48">
        <v>7</v>
      </c>
      <c r="G40" s="48">
        <v>103</v>
      </c>
    </row>
    <row r="41" spans="1:7">
      <c r="A41" s="49" t="s">
        <v>109</v>
      </c>
      <c r="B41" s="49"/>
      <c r="C41" s="49"/>
      <c r="D41" s="50"/>
      <c r="E41" s="49"/>
      <c r="F41" s="51">
        <f>SUM(F36:F40)</f>
        <v>56</v>
      </c>
      <c r="G41" s="51">
        <f>SUM(G36:G40)</f>
        <v>3617</v>
      </c>
    </row>
    <row r="42" spans="1:7">
      <c r="A42" s="33" t="s">
        <v>134</v>
      </c>
      <c r="B42" s="33" t="s">
        <v>134</v>
      </c>
      <c r="C42" s="33">
        <v>1</v>
      </c>
      <c r="D42" s="34" t="s">
        <v>99</v>
      </c>
      <c r="E42" s="33" t="s">
        <v>100</v>
      </c>
      <c r="F42" s="35">
        <v>5</v>
      </c>
      <c r="G42" s="35">
        <v>712</v>
      </c>
    </row>
    <row r="43" spans="1:7">
      <c r="A43" s="33"/>
      <c r="B43" s="33"/>
      <c r="C43" s="33">
        <v>2</v>
      </c>
      <c r="D43" s="36" t="s">
        <v>101</v>
      </c>
      <c r="E43" s="33" t="s">
        <v>102</v>
      </c>
      <c r="F43" s="35">
        <v>5</v>
      </c>
      <c r="G43" s="35">
        <v>665</v>
      </c>
    </row>
    <row r="44" spans="1:7">
      <c r="A44" s="33"/>
      <c r="B44" s="33"/>
      <c r="C44" s="33">
        <v>3</v>
      </c>
      <c r="D44" s="36" t="s">
        <v>103</v>
      </c>
      <c r="E44" s="33" t="s">
        <v>104</v>
      </c>
      <c r="F44" s="35">
        <v>5</v>
      </c>
      <c r="G44" s="35">
        <v>833</v>
      </c>
    </row>
    <row r="45" spans="1:7">
      <c r="A45" s="33"/>
      <c r="B45" s="33"/>
      <c r="C45" s="33">
        <v>4</v>
      </c>
      <c r="D45" s="36" t="s">
        <v>105</v>
      </c>
      <c r="E45" s="33" t="s">
        <v>106</v>
      </c>
      <c r="F45" s="35">
        <v>22</v>
      </c>
      <c r="G45" s="35">
        <v>341</v>
      </c>
    </row>
    <row r="46" spans="1:7">
      <c r="A46" s="46"/>
      <c r="B46" s="46"/>
      <c r="C46" s="33">
        <v>5</v>
      </c>
      <c r="D46" s="47" t="s">
        <v>120</v>
      </c>
      <c r="E46" s="46" t="s">
        <v>115</v>
      </c>
      <c r="F46" s="48">
        <v>8</v>
      </c>
      <c r="G46" s="48">
        <v>111</v>
      </c>
    </row>
    <row r="47" spans="1:7">
      <c r="A47" s="37"/>
      <c r="B47" s="37"/>
      <c r="C47" s="37">
        <v>6</v>
      </c>
      <c r="D47" s="39" t="s">
        <v>121</v>
      </c>
      <c r="E47" s="37" t="s">
        <v>116</v>
      </c>
      <c r="F47" s="40">
        <v>5</v>
      </c>
      <c r="G47" s="40">
        <v>33</v>
      </c>
    </row>
    <row r="48" spans="1:7">
      <c r="A48" s="49" t="s">
        <v>109</v>
      </c>
      <c r="B48" s="49"/>
      <c r="C48" s="49"/>
      <c r="D48" s="50"/>
      <c r="E48" s="49"/>
      <c r="F48" s="51">
        <f>SUM(F42:F47)</f>
        <v>50</v>
      </c>
      <c r="G48" s="51">
        <f>SUM(G42:G47)</f>
        <v>2695</v>
      </c>
    </row>
    <row r="49" spans="1:7">
      <c r="A49" s="33">
        <v>41</v>
      </c>
      <c r="B49" s="33">
        <v>41</v>
      </c>
      <c r="C49" s="33">
        <v>1</v>
      </c>
      <c r="D49" s="34" t="s">
        <v>99</v>
      </c>
      <c r="E49" s="33" t="s">
        <v>100</v>
      </c>
      <c r="F49" s="35">
        <v>5</v>
      </c>
      <c r="G49" s="35">
        <v>628</v>
      </c>
    </row>
    <row r="50" spans="1:7">
      <c r="A50" s="33"/>
      <c r="B50" s="33"/>
      <c r="C50" s="33">
        <v>2</v>
      </c>
      <c r="D50" s="36" t="s">
        <v>101</v>
      </c>
      <c r="E50" s="33" t="s">
        <v>102</v>
      </c>
      <c r="F50" s="35">
        <v>5</v>
      </c>
      <c r="G50" s="35">
        <v>1072</v>
      </c>
    </row>
    <row r="51" spans="1:7">
      <c r="A51" s="33"/>
      <c r="B51" s="33"/>
      <c r="C51" s="33">
        <v>3</v>
      </c>
      <c r="D51" s="36" t="s">
        <v>103</v>
      </c>
      <c r="E51" s="33" t="s">
        <v>104</v>
      </c>
      <c r="F51" s="35">
        <v>9</v>
      </c>
      <c r="G51" s="35">
        <v>2104</v>
      </c>
    </row>
    <row r="52" spans="1:7">
      <c r="A52" s="33"/>
      <c r="B52" s="33"/>
      <c r="C52" s="33">
        <v>4</v>
      </c>
      <c r="D52" s="36" t="s">
        <v>105</v>
      </c>
      <c r="E52" s="33" t="s">
        <v>106</v>
      </c>
      <c r="F52" s="35">
        <v>104</v>
      </c>
      <c r="G52" s="35">
        <v>1613</v>
      </c>
    </row>
    <row r="53" spans="1:7">
      <c r="A53" s="46"/>
      <c r="B53" s="46"/>
      <c r="C53" s="33">
        <v>5</v>
      </c>
      <c r="D53" s="47" t="s">
        <v>120</v>
      </c>
      <c r="E53" s="46" t="s">
        <v>115</v>
      </c>
      <c r="F53" s="48">
        <v>25</v>
      </c>
      <c r="G53" s="48">
        <v>389</v>
      </c>
    </row>
    <row r="54" spans="1:7">
      <c r="A54" s="37"/>
      <c r="B54" s="37"/>
      <c r="C54" s="37">
        <v>6</v>
      </c>
      <c r="D54" s="39" t="s">
        <v>121</v>
      </c>
      <c r="E54" s="37" t="s">
        <v>116</v>
      </c>
      <c r="F54" s="40">
        <v>5</v>
      </c>
      <c r="G54" s="40">
        <v>29</v>
      </c>
    </row>
    <row r="55" spans="1:7">
      <c r="A55" s="49" t="s">
        <v>109</v>
      </c>
      <c r="B55" s="49"/>
      <c r="C55" s="49"/>
      <c r="D55" s="50"/>
      <c r="E55" s="49"/>
      <c r="F55" s="51">
        <f>SUM(F49:F54)</f>
        <v>153</v>
      </c>
      <c r="G55" s="51">
        <f>SUM(G49:G54)</f>
        <v>5835</v>
      </c>
    </row>
    <row r="56" spans="1:7">
      <c r="A56" s="33" t="s">
        <v>122</v>
      </c>
      <c r="B56" s="33" t="s">
        <v>122</v>
      </c>
      <c r="C56" s="33">
        <v>1</v>
      </c>
      <c r="D56" s="34" t="s">
        <v>99</v>
      </c>
      <c r="E56" s="33" t="s">
        <v>100</v>
      </c>
      <c r="F56" s="35">
        <v>5</v>
      </c>
      <c r="G56" s="35">
        <v>123</v>
      </c>
    </row>
    <row r="57" spans="1:7">
      <c r="A57" s="33"/>
      <c r="B57" s="33"/>
      <c r="C57" s="33">
        <v>2</v>
      </c>
      <c r="D57" s="36" t="s">
        <v>101</v>
      </c>
      <c r="E57" s="33" t="s">
        <v>102</v>
      </c>
      <c r="F57" s="35">
        <v>5</v>
      </c>
      <c r="G57" s="35">
        <v>179</v>
      </c>
    </row>
    <row r="58" spans="1:7">
      <c r="A58" s="33"/>
      <c r="B58" s="33"/>
      <c r="C58" s="33">
        <v>3</v>
      </c>
      <c r="D58" s="36" t="s">
        <v>103</v>
      </c>
      <c r="E58" s="33" t="s">
        <v>104</v>
      </c>
      <c r="F58" s="35">
        <v>5</v>
      </c>
      <c r="G58" s="35">
        <v>336</v>
      </c>
    </row>
    <row r="59" spans="1:7">
      <c r="A59" s="33"/>
      <c r="B59" s="33"/>
      <c r="C59" s="33">
        <v>4</v>
      </c>
      <c r="D59" s="36" t="s">
        <v>105</v>
      </c>
      <c r="E59" s="33" t="s">
        <v>106</v>
      </c>
      <c r="F59" s="35">
        <v>16</v>
      </c>
      <c r="G59" s="35">
        <v>240</v>
      </c>
    </row>
    <row r="60" spans="1:7">
      <c r="A60" s="46"/>
      <c r="B60" s="46"/>
      <c r="C60" s="33">
        <v>5</v>
      </c>
      <c r="D60" s="47" t="s">
        <v>120</v>
      </c>
      <c r="E60" s="46" t="s">
        <v>115</v>
      </c>
      <c r="F60" s="48">
        <v>6</v>
      </c>
      <c r="G60" s="48">
        <v>87</v>
      </c>
    </row>
    <row r="61" spans="1:7">
      <c r="A61" s="37"/>
      <c r="B61" s="37"/>
      <c r="C61" s="37">
        <v>6</v>
      </c>
      <c r="D61" s="39" t="s">
        <v>121</v>
      </c>
      <c r="E61" s="37" t="s">
        <v>116</v>
      </c>
      <c r="F61" s="40">
        <v>8</v>
      </c>
      <c r="G61" s="40">
        <v>114</v>
      </c>
    </row>
    <row r="62" spans="1:7">
      <c r="A62" s="49" t="s">
        <v>109</v>
      </c>
      <c r="B62" s="49"/>
      <c r="C62" s="49"/>
      <c r="D62" s="50"/>
      <c r="E62" s="49"/>
      <c r="F62" s="51">
        <f>SUM(F56:F61)</f>
        <v>45</v>
      </c>
      <c r="G62" s="51">
        <f>SUM(G56:G61)</f>
        <v>1079</v>
      </c>
    </row>
    <row r="63" spans="1:7">
      <c r="A63" s="33" t="s">
        <v>135</v>
      </c>
      <c r="B63" s="33" t="s">
        <v>135</v>
      </c>
      <c r="C63" s="33">
        <v>1</v>
      </c>
      <c r="D63" s="34" t="s">
        <v>99</v>
      </c>
      <c r="E63" s="33" t="s">
        <v>100</v>
      </c>
      <c r="F63" s="35">
        <v>5</v>
      </c>
      <c r="G63" s="35">
        <v>368</v>
      </c>
    </row>
    <row r="64" spans="1:7">
      <c r="A64" s="33"/>
      <c r="B64" s="33"/>
      <c r="C64" s="33">
        <v>2</v>
      </c>
      <c r="D64" s="36" t="s">
        <v>101</v>
      </c>
      <c r="E64" s="33" t="s">
        <v>102</v>
      </c>
      <c r="F64" s="35">
        <v>5</v>
      </c>
      <c r="G64" s="35">
        <v>282</v>
      </c>
    </row>
    <row r="65" spans="1:7">
      <c r="A65" s="33"/>
      <c r="B65" s="33"/>
      <c r="C65" s="33">
        <v>3</v>
      </c>
      <c r="D65" s="36" t="s">
        <v>103</v>
      </c>
      <c r="E65" s="33" t="s">
        <v>104</v>
      </c>
      <c r="F65" s="35">
        <v>5</v>
      </c>
      <c r="G65" s="35">
        <v>447</v>
      </c>
    </row>
    <row r="66" spans="1:7">
      <c r="A66" s="33"/>
      <c r="B66" s="33"/>
      <c r="C66" s="33">
        <v>4</v>
      </c>
      <c r="D66" s="36" t="s">
        <v>105</v>
      </c>
      <c r="E66" s="33" t="s">
        <v>106</v>
      </c>
      <c r="F66" s="35">
        <v>17</v>
      </c>
      <c r="G66" s="35">
        <v>252</v>
      </c>
    </row>
    <row r="67" spans="1:7">
      <c r="A67" s="46"/>
      <c r="B67" s="46"/>
      <c r="C67" s="39" t="s">
        <v>101</v>
      </c>
      <c r="D67" s="39" t="s">
        <v>107</v>
      </c>
      <c r="E67" s="37" t="s">
        <v>108</v>
      </c>
      <c r="F67" s="48">
        <v>5</v>
      </c>
      <c r="G67" s="48">
        <v>58</v>
      </c>
    </row>
    <row r="68" spans="1:7">
      <c r="A68" s="49" t="s">
        <v>109</v>
      </c>
      <c r="B68" s="49"/>
      <c r="C68" s="49"/>
      <c r="D68" s="50"/>
      <c r="E68" s="49"/>
      <c r="F68" s="51">
        <f>SUM(F63:F67)</f>
        <v>37</v>
      </c>
      <c r="G68" s="51">
        <f>SUM(G63:G67)</f>
        <v>1407</v>
      </c>
    </row>
    <row r="69" spans="1:7">
      <c r="A69" s="33">
        <v>50</v>
      </c>
      <c r="B69" s="33">
        <v>50</v>
      </c>
      <c r="C69" s="33">
        <v>1</v>
      </c>
      <c r="D69" s="34" t="s">
        <v>99</v>
      </c>
      <c r="E69" s="33" t="s">
        <v>100</v>
      </c>
      <c r="F69" s="35">
        <v>5</v>
      </c>
      <c r="G69" s="35">
        <v>68</v>
      </c>
    </row>
    <row r="70" spans="1:7">
      <c r="A70" s="33"/>
      <c r="B70" s="33"/>
      <c r="C70" s="33">
        <v>2</v>
      </c>
      <c r="D70" s="36" t="s">
        <v>101</v>
      </c>
      <c r="E70" s="33" t="s">
        <v>102</v>
      </c>
      <c r="F70" s="35">
        <v>5</v>
      </c>
      <c r="G70" s="35">
        <v>146</v>
      </c>
    </row>
    <row r="71" spans="1:7">
      <c r="A71" s="33"/>
      <c r="B71" s="33"/>
      <c r="C71" s="33">
        <v>3</v>
      </c>
      <c r="D71" s="36" t="s">
        <v>103</v>
      </c>
      <c r="E71" s="33" t="s">
        <v>104</v>
      </c>
      <c r="F71" s="35">
        <v>5</v>
      </c>
      <c r="G71" s="35">
        <v>319</v>
      </c>
    </row>
    <row r="72" spans="1:7">
      <c r="A72" s="33"/>
      <c r="B72" s="33"/>
      <c r="C72" s="33">
        <v>4</v>
      </c>
      <c r="D72" s="36" t="s">
        <v>105</v>
      </c>
      <c r="E72" s="33" t="s">
        <v>106</v>
      </c>
      <c r="F72" s="35">
        <v>14</v>
      </c>
      <c r="G72" s="35">
        <v>209</v>
      </c>
    </row>
    <row r="73" spans="1:7">
      <c r="A73" s="46"/>
      <c r="B73" s="46"/>
      <c r="C73" s="33">
        <v>5</v>
      </c>
      <c r="D73" s="47" t="s">
        <v>120</v>
      </c>
      <c r="E73" s="46" t="s">
        <v>115</v>
      </c>
      <c r="F73" s="48">
        <v>8</v>
      </c>
      <c r="G73" s="48">
        <v>111</v>
      </c>
    </row>
    <row r="74" spans="1:7">
      <c r="A74" s="37"/>
      <c r="B74" s="37"/>
      <c r="C74" s="37">
        <v>6</v>
      </c>
      <c r="D74" s="39" t="s">
        <v>121</v>
      </c>
      <c r="E74" s="37" t="s">
        <v>116</v>
      </c>
      <c r="F74" s="40">
        <v>11</v>
      </c>
      <c r="G74" s="40">
        <v>169</v>
      </c>
    </row>
    <row r="75" spans="1:7">
      <c r="A75" s="49" t="s">
        <v>109</v>
      </c>
      <c r="B75" s="49"/>
      <c r="C75" s="49"/>
      <c r="D75" s="50"/>
      <c r="E75" s="49"/>
      <c r="F75" s="51">
        <f>SUM(F69:F74)</f>
        <v>48</v>
      </c>
      <c r="G75" s="51">
        <f>SUM(G69:G74)</f>
        <v>1022</v>
      </c>
    </row>
    <row r="76" spans="1:7">
      <c r="A76" s="33">
        <v>60</v>
      </c>
      <c r="B76" s="33">
        <v>60</v>
      </c>
      <c r="C76" s="33">
        <v>1</v>
      </c>
      <c r="D76" s="34" t="s">
        <v>99</v>
      </c>
      <c r="E76" s="33" t="s">
        <v>100</v>
      </c>
      <c r="F76" s="35">
        <v>12</v>
      </c>
      <c r="G76" s="35">
        <v>2884</v>
      </c>
    </row>
    <row r="77" spans="1:7">
      <c r="A77" s="33"/>
      <c r="B77" s="33"/>
      <c r="C77" s="33">
        <v>2</v>
      </c>
      <c r="D77" s="36" t="s">
        <v>101</v>
      </c>
      <c r="E77" s="33" t="s">
        <v>102</v>
      </c>
      <c r="F77" s="35">
        <v>8</v>
      </c>
      <c r="G77" s="35">
        <v>1895</v>
      </c>
    </row>
    <row r="78" spans="1:7">
      <c r="A78" s="33"/>
      <c r="B78" s="33"/>
      <c r="C78" s="33">
        <v>3</v>
      </c>
      <c r="D78" s="36" t="s">
        <v>103</v>
      </c>
      <c r="E78" s="33" t="s">
        <v>104</v>
      </c>
      <c r="F78" s="35">
        <v>6</v>
      </c>
      <c r="G78" s="35">
        <v>1412</v>
      </c>
    </row>
    <row r="79" spans="1:7">
      <c r="A79" s="33"/>
      <c r="B79" s="33"/>
      <c r="C79" s="33">
        <v>4</v>
      </c>
      <c r="D79" s="36" t="s">
        <v>105</v>
      </c>
      <c r="E79" s="33" t="s">
        <v>106</v>
      </c>
      <c r="F79" s="35">
        <v>34</v>
      </c>
      <c r="G79" s="35">
        <v>527</v>
      </c>
    </row>
    <row r="80" spans="1:7">
      <c r="A80" s="46"/>
      <c r="B80" s="46"/>
      <c r="C80" s="33">
        <v>5</v>
      </c>
      <c r="D80" s="47" t="s">
        <v>120</v>
      </c>
      <c r="E80" s="46" t="s">
        <v>115</v>
      </c>
      <c r="F80" s="48">
        <v>7</v>
      </c>
      <c r="G80" s="48">
        <v>109</v>
      </c>
    </row>
    <row r="81" spans="1:7">
      <c r="A81" s="37"/>
      <c r="B81" s="37"/>
      <c r="C81" s="37">
        <v>6</v>
      </c>
      <c r="D81" s="39" t="s">
        <v>121</v>
      </c>
      <c r="E81" s="37" t="s">
        <v>116</v>
      </c>
      <c r="F81" s="40">
        <v>5</v>
      </c>
      <c r="G81" s="40">
        <v>39</v>
      </c>
    </row>
    <row r="82" spans="1:7">
      <c r="A82" s="49" t="s">
        <v>109</v>
      </c>
      <c r="B82" s="49"/>
      <c r="C82" s="49"/>
      <c r="D82" s="50"/>
      <c r="E82" s="49"/>
      <c r="F82" s="51">
        <f>SUM(F76:F81)</f>
        <v>72</v>
      </c>
      <c r="G82" s="51">
        <f>SUM(G76:G81)</f>
        <v>6866</v>
      </c>
    </row>
    <row r="83" spans="1:7">
      <c r="A83" s="33">
        <v>80</v>
      </c>
      <c r="B83" s="33">
        <v>80</v>
      </c>
      <c r="C83" s="33">
        <v>1</v>
      </c>
      <c r="D83" s="34" t="s">
        <v>99</v>
      </c>
      <c r="E83" s="33" t="s">
        <v>100</v>
      </c>
      <c r="F83" s="35">
        <v>5</v>
      </c>
      <c r="G83" s="35">
        <v>655</v>
      </c>
    </row>
    <row r="84" spans="1:7">
      <c r="A84" s="33"/>
      <c r="B84" s="33"/>
      <c r="C84" s="33">
        <v>2</v>
      </c>
      <c r="D84" s="36" t="s">
        <v>101</v>
      </c>
      <c r="E84" s="33" t="s">
        <v>102</v>
      </c>
      <c r="F84" s="35">
        <v>5</v>
      </c>
      <c r="G84" s="35">
        <v>624</v>
      </c>
    </row>
    <row r="85" spans="1:7">
      <c r="A85" s="33"/>
      <c r="B85" s="33"/>
      <c r="C85" s="33">
        <v>3</v>
      </c>
      <c r="D85" s="36" t="s">
        <v>103</v>
      </c>
      <c r="E85" s="33" t="s">
        <v>104</v>
      </c>
      <c r="F85" s="35">
        <v>5</v>
      </c>
      <c r="G85" s="35">
        <v>945</v>
      </c>
    </row>
    <row r="86" spans="1:7">
      <c r="A86" s="33"/>
      <c r="B86" s="33"/>
      <c r="C86" s="33">
        <v>4</v>
      </c>
      <c r="D86" s="36" t="s">
        <v>105</v>
      </c>
      <c r="E86" s="33" t="s">
        <v>106</v>
      </c>
      <c r="F86" s="35">
        <v>36</v>
      </c>
      <c r="G86" s="35">
        <v>558</v>
      </c>
    </row>
    <row r="87" spans="1:7">
      <c r="A87" s="46"/>
      <c r="B87" s="46"/>
      <c r="C87" s="33">
        <v>5</v>
      </c>
      <c r="D87" s="47" t="s">
        <v>120</v>
      </c>
      <c r="E87" s="46" t="s">
        <v>115</v>
      </c>
      <c r="F87" s="48">
        <v>8</v>
      </c>
      <c r="G87" s="48">
        <v>121</v>
      </c>
    </row>
    <row r="88" spans="1:7">
      <c r="A88" s="37"/>
      <c r="B88" s="37"/>
      <c r="C88" s="37">
        <v>6</v>
      </c>
      <c r="D88" s="39" t="s">
        <v>121</v>
      </c>
      <c r="E88" s="37" t="s">
        <v>116</v>
      </c>
      <c r="F88" s="40">
        <v>5</v>
      </c>
      <c r="G88" s="40">
        <v>32</v>
      </c>
    </row>
    <row r="89" spans="1:7">
      <c r="A89" s="49" t="s">
        <v>109</v>
      </c>
      <c r="B89" s="49"/>
      <c r="C89" s="49"/>
      <c r="D89" s="50"/>
      <c r="E89" s="49"/>
      <c r="F89" s="51">
        <f>SUM(F83:F88)</f>
        <v>64</v>
      </c>
      <c r="G89" s="51">
        <f>SUM(G83:G88)</f>
        <v>2935</v>
      </c>
    </row>
    <row r="90" spans="1:7">
      <c r="A90" s="23" t="s">
        <v>117</v>
      </c>
      <c r="F90" s="52">
        <f>SUM(F89,F82,F75,F68,F62,F55,F48,F41,F35,F29,F22,F15)</f>
        <v>907</v>
      </c>
      <c r="G90" s="52">
        <f>SUM(G89,G82,G75,G68,G62,G55,G48,G41,G35,G29,G22,G15)</f>
        <v>63068</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5" max="6" man="1"/>
  </rowBreaks>
</worksheet>
</file>

<file path=xl/worksheets/sheet11.xml><?xml version="1.0" encoding="utf-8"?>
<worksheet xmlns="http://schemas.openxmlformats.org/spreadsheetml/2006/main" xmlns:r="http://schemas.openxmlformats.org/officeDocument/2006/relationships">
  <sheetPr codeName="Foglio6"/>
  <dimension ref="A1:G72"/>
  <sheetViews>
    <sheetView topLeftCell="A19"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136</v>
      </c>
      <c r="B4" s="26"/>
      <c r="C4" s="27" t="s">
        <v>137</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101</v>
      </c>
      <c r="G9" s="35">
        <v>3430</v>
      </c>
    </row>
    <row r="10" spans="1:7">
      <c r="A10" s="33"/>
      <c r="B10" s="33"/>
      <c r="C10" s="33">
        <v>2</v>
      </c>
      <c r="D10" s="36" t="s">
        <v>101</v>
      </c>
      <c r="E10" s="33" t="s">
        <v>102</v>
      </c>
      <c r="F10" s="35">
        <v>58</v>
      </c>
      <c r="G10" s="35">
        <v>1956</v>
      </c>
    </row>
    <row r="11" spans="1:7">
      <c r="A11" s="33"/>
      <c r="B11" s="33"/>
      <c r="C11" s="33">
        <v>3</v>
      </c>
      <c r="D11" s="36" t="s">
        <v>103</v>
      </c>
      <c r="E11" s="33" t="s">
        <v>104</v>
      </c>
      <c r="F11" s="35">
        <v>27</v>
      </c>
      <c r="G11" s="35">
        <v>909</v>
      </c>
    </row>
    <row r="12" spans="1:7">
      <c r="A12" s="33"/>
      <c r="B12" s="33"/>
      <c r="C12" s="33">
        <v>4</v>
      </c>
      <c r="D12" s="36" t="s">
        <v>105</v>
      </c>
      <c r="E12" s="33" t="s">
        <v>106</v>
      </c>
      <c r="F12" s="35">
        <v>41</v>
      </c>
      <c r="G12" s="35">
        <v>249</v>
      </c>
    </row>
    <row r="13" spans="1:7">
      <c r="A13" s="37"/>
      <c r="B13" s="37"/>
      <c r="C13" s="38" t="s">
        <v>101</v>
      </c>
      <c r="D13" s="39" t="s">
        <v>107</v>
      </c>
      <c r="E13" s="37" t="s">
        <v>108</v>
      </c>
      <c r="F13" s="40">
        <v>9</v>
      </c>
      <c r="G13" s="40">
        <v>54</v>
      </c>
    </row>
    <row r="14" spans="1:7">
      <c r="A14" s="41" t="s">
        <v>109</v>
      </c>
      <c r="B14" s="41"/>
      <c r="C14" s="41"/>
      <c r="D14" s="41"/>
      <c r="E14" s="41"/>
      <c r="F14" s="42">
        <f>SUM(F9:F13)</f>
        <v>236</v>
      </c>
      <c r="G14" s="42">
        <f>SUM(G9:G13)</f>
        <v>6598</v>
      </c>
    </row>
    <row r="15" spans="1:7">
      <c r="A15" s="33">
        <v>14</v>
      </c>
      <c r="B15" s="33">
        <v>14</v>
      </c>
      <c r="C15" s="33">
        <v>1</v>
      </c>
      <c r="D15" s="34" t="s">
        <v>99</v>
      </c>
      <c r="E15" s="33" t="s">
        <v>100</v>
      </c>
      <c r="F15" s="35">
        <v>6</v>
      </c>
      <c r="G15" s="35">
        <v>187</v>
      </c>
    </row>
    <row r="16" spans="1:7">
      <c r="A16" s="33"/>
      <c r="B16" s="33"/>
      <c r="C16" s="33">
        <v>2</v>
      </c>
      <c r="D16" s="36" t="s">
        <v>101</v>
      </c>
      <c r="E16" s="33" t="s">
        <v>102</v>
      </c>
      <c r="F16" s="35">
        <v>5</v>
      </c>
      <c r="G16" s="35">
        <v>151</v>
      </c>
    </row>
    <row r="17" spans="1:7">
      <c r="A17" s="33"/>
      <c r="B17" s="33"/>
      <c r="C17" s="33">
        <v>3</v>
      </c>
      <c r="D17" s="36" t="s">
        <v>103</v>
      </c>
      <c r="E17" s="33" t="s">
        <v>104</v>
      </c>
      <c r="F17" s="35">
        <v>6</v>
      </c>
      <c r="G17" s="35">
        <v>176</v>
      </c>
    </row>
    <row r="18" spans="1:7">
      <c r="A18" s="33"/>
      <c r="B18" s="33"/>
      <c r="C18" s="33">
        <v>4</v>
      </c>
      <c r="D18" s="36" t="s">
        <v>105</v>
      </c>
      <c r="E18" s="33" t="s">
        <v>106</v>
      </c>
      <c r="F18" s="35">
        <v>9</v>
      </c>
      <c r="G18" s="35">
        <v>50</v>
      </c>
    </row>
    <row r="19" spans="1:7">
      <c r="A19" s="37"/>
      <c r="B19" s="37"/>
      <c r="C19" s="38" t="s">
        <v>101</v>
      </c>
      <c r="D19" s="39" t="s">
        <v>107</v>
      </c>
      <c r="E19" s="37" t="s">
        <v>108</v>
      </c>
      <c r="F19" s="40">
        <v>5</v>
      </c>
      <c r="G19" s="40">
        <v>25</v>
      </c>
    </row>
    <row r="20" spans="1:7">
      <c r="A20" s="41" t="s">
        <v>109</v>
      </c>
      <c r="B20" s="41"/>
      <c r="C20" s="41"/>
      <c r="D20" s="41"/>
      <c r="E20" s="41"/>
      <c r="F20" s="42">
        <f>SUM(F15:F19)</f>
        <v>31</v>
      </c>
      <c r="G20" s="42">
        <f>SUM(G15:G19)</f>
        <v>589</v>
      </c>
    </row>
    <row r="21" spans="1:7">
      <c r="A21" s="33" t="s">
        <v>138</v>
      </c>
      <c r="B21" s="33" t="s">
        <v>138</v>
      </c>
      <c r="C21" s="33">
        <v>1</v>
      </c>
      <c r="D21" s="34" t="s">
        <v>99</v>
      </c>
      <c r="E21" s="33" t="s">
        <v>100</v>
      </c>
      <c r="F21" s="35">
        <v>5</v>
      </c>
      <c r="G21" s="35">
        <v>40</v>
      </c>
    </row>
    <row r="22" spans="1:7">
      <c r="A22" s="33"/>
      <c r="B22" s="33"/>
      <c r="C22" s="33">
        <v>2</v>
      </c>
      <c r="D22" s="36" t="s">
        <v>101</v>
      </c>
      <c r="E22" s="33" t="s">
        <v>102</v>
      </c>
      <c r="F22" s="35">
        <v>5</v>
      </c>
      <c r="G22" s="35">
        <v>41</v>
      </c>
    </row>
    <row r="23" spans="1:7">
      <c r="A23" s="33"/>
      <c r="B23" s="33"/>
      <c r="C23" s="33">
        <v>3</v>
      </c>
      <c r="D23" s="36" t="s">
        <v>103</v>
      </c>
      <c r="E23" s="33" t="s">
        <v>104</v>
      </c>
      <c r="F23" s="35">
        <v>5</v>
      </c>
      <c r="G23" s="35">
        <v>61</v>
      </c>
    </row>
    <row r="24" spans="1:7">
      <c r="A24" s="33"/>
      <c r="B24" s="33"/>
      <c r="C24" s="33">
        <v>4</v>
      </c>
      <c r="D24" s="36" t="s">
        <v>105</v>
      </c>
      <c r="E24" s="33" t="s">
        <v>106</v>
      </c>
      <c r="F24" s="35">
        <v>10</v>
      </c>
      <c r="G24" s="35">
        <v>62</v>
      </c>
    </row>
    <row r="25" spans="1:7">
      <c r="A25" s="37"/>
      <c r="B25" s="37"/>
      <c r="C25" s="38" t="s">
        <v>101</v>
      </c>
      <c r="D25" s="39" t="s">
        <v>107</v>
      </c>
      <c r="E25" s="37" t="s">
        <v>108</v>
      </c>
      <c r="F25" s="40">
        <v>5</v>
      </c>
      <c r="G25" s="40">
        <v>15</v>
      </c>
    </row>
    <row r="26" spans="1:7">
      <c r="A26" s="41" t="s">
        <v>109</v>
      </c>
      <c r="B26" s="41"/>
      <c r="C26" s="41"/>
      <c r="D26" s="41"/>
      <c r="E26" s="41"/>
      <c r="F26" s="42">
        <f>SUM(F21:F25)</f>
        <v>30</v>
      </c>
      <c r="G26" s="42">
        <f>SUM(G21:G25)</f>
        <v>219</v>
      </c>
    </row>
    <row r="27" spans="1:7">
      <c r="A27" s="33">
        <v>31</v>
      </c>
      <c r="B27" s="33">
        <v>31</v>
      </c>
      <c r="C27" s="33">
        <v>1</v>
      </c>
      <c r="D27" s="34" t="s">
        <v>99</v>
      </c>
      <c r="E27" s="33" t="s">
        <v>100</v>
      </c>
      <c r="F27" s="35">
        <v>11</v>
      </c>
      <c r="G27" s="35">
        <v>362</v>
      </c>
    </row>
    <row r="28" spans="1:7">
      <c r="A28" s="33"/>
      <c r="B28" s="33"/>
      <c r="C28" s="33">
        <v>2</v>
      </c>
      <c r="D28" s="36" t="s">
        <v>101</v>
      </c>
      <c r="E28" s="33" t="s">
        <v>102</v>
      </c>
      <c r="F28" s="35">
        <v>11</v>
      </c>
      <c r="G28" s="35">
        <v>362</v>
      </c>
    </row>
    <row r="29" spans="1:7">
      <c r="A29" s="33"/>
      <c r="B29" s="33"/>
      <c r="C29" s="33">
        <v>3</v>
      </c>
      <c r="D29" s="36" t="s">
        <v>103</v>
      </c>
      <c r="E29" s="33" t="s">
        <v>104</v>
      </c>
      <c r="F29" s="35">
        <v>12</v>
      </c>
      <c r="G29" s="35">
        <v>394</v>
      </c>
    </row>
    <row r="30" spans="1:7">
      <c r="A30" s="33"/>
      <c r="B30" s="33"/>
      <c r="C30" s="33">
        <v>4</v>
      </c>
      <c r="D30" s="36" t="s">
        <v>105</v>
      </c>
      <c r="E30" s="33" t="s">
        <v>106</v>
      </c>
      <c r="F30" s="35">
        <v>30</v>
      </c>
      <c r="G30" s="35">
        <v>182</v>
      </c>
    </row>
    <row r="31" spans="1:7">
      <c r="A31" s="33"/>
      <c r="B31" s="33"/>
      <c r="C31" s="33">
        <v>5</v>
      </c>
      <c r="D31" s="36">
        <v>9</v>
      </c>
      <c r="E31" s="33" t="s">
        <v>115</v>
      </c>
      <c r="F31" s="35">
        <v>12</v>
      </c>
      <c r="G31" s="35">
        <v>71</v>
      </c>
    </row>
    <row r="32" spans="1:7">
      <c r="A32" s="37"/>
      <c r="B32" s="37"/>
      <c r="C32" s="37">
        <v>6</v>
      </c>
      <c r="D32" s="39">
        <v>10</v>
      </c>
      <c r="E32" s="37" t="s">
        <v>116</v>
      </c>
      <c r="F32" s="40">
        <v>5</v>
      </c>
      <c r="G32" s="40">
        <v>24</v>
      </c>
    </row>
    <row r="33" spans="1:7">
      <c r="A33" s="41" t="s">
        <v>109</v>
      </c>
      <c r="B33" s="41"/>
      <c r="C33" s="41"/>
      <c r="D33" s="41"/>
      <c r="E33" s="41"/>
      <c r="F33" s="42">
        <f>SUM(F27:F32)</f>
        <v>81</v>
      </c>
      <c r="G33" s="42">
        <f>SUM(G27:G32)</f>
        <v>1395</v>
      </c>
    </row>
    <row r="34" spans="1:7">
      <c r="A34" s="33" t="s">
        <v>125</v>
      </c>
      <c r="B34" s="33" t="s">
        <v>125</v>
      </c>
      <c r="C34" s="33">
        <v>1</v>
      </c>
      <c r="D34" s="34" t="s">
        <v>99</v>
      </c>
      <c r="E34" s="33" t="s">
        <v>100</v>
      </c>
      <c r="F34" s="35">
        <v>5</v>
      </c>
      <c r="G34" s="35">
        <v>69</v>
      </c>
    </row>
    <row r="35" spans="1:7">
      <c r="A35" s="33"/>
      <c r="B35" s="33"/>
      <c r="C35" s="33">
        <v>2</v>
      </c>
      <c r="D35" s="36" t="s">
        <v>101</v>
      </c>
      <c r="E35" s="33" t="s">
        <v>102</v>
      </c>
      <c r="F35" s="35">
        <v>5</v>
      </c>
      <c r="G35" s="35">
        <v>60</v>
      </c>
    </row>
    <row r="36" spans="1:7">
      <c r="A36" s="33"/>
      <c r="B36" s="33"/>
      <c r="C36" s="33">
        <v>3</v>
      </c>
      <c r="D36" s="36" t="s">
        <v>103</v>
      </c>
      <c r="E36" s="33" t="s">
        <v>104</v>
      </c>
      <c r="F36" s="35">
        <v>5</v>
      </c>
      <c r="G36" s="35">
        <v>122</v>
      </c>
    </row>
    <row r="37" spans="1:7">
      <c r="A37" s="33"/>
      <c r="B37" s="33"/>
      <c r="C37" s="33">
        <v>4</v>
      </c>
      <c r="D37" s="36" t="s">
        <v>105</v>
      </c>
      <c r="E37" s="33" t="s">
        <v>106</v>
      </c>
      <c r="F37" s="35">
        <v>22</v>
      </c>
      <c r="G37" s="35">
        <v>132</v>
      </c>
    </row>
    <row r="38" spans="1:7">
      <c r="A38" s="33"/>
      <c r="B38" s="33"/>
      <c r="C38" s="33">
        <v>5</v>
      </c>
      <c r="D38" s="36">
        <v>9</v>
      </c>
      <c r="E38" s="33" t="s">
        <v>115</v>
      </c>
      <c r="F38" s="35">
        <v>24</v>
      </c>
      <c r="G38" s="35">
        <v>146</v>
      </c>
    </row>
    <row r="39" spans="1:7">
      <c r="A39" s="37"/>
      <c r="B39" s="37"/>
      <c r="C39" s="37">
        <v>6</v>
      </c>
      <c r="D39" s="39">
        <v>10</v>
      </c>
      <c r="E39" s="37" t="s">
        <v>116</v>
      </c>
      <c r="F39" s="40">
        <v>10</v>
      </c>
      <c r="G39" s="40">
        <v>62</v>
      </c>
    </row>
    <row r="40" spans="1:7">
      <c r="A40" s="41" t="s">
        <v>109</v>
      </c>
      <c r="B40" s="41"/>
      <c r="C40" s="41"/>
      <c r="D40" s="41"/>
      <c r="E40" s="41"/>
      <c r="F40" s="42">
        <f>SUM(F34:F39)</f>
        <v>71</v>
      </c>
      <c r="G40" s="42">
        <f>SUM(G34:G39)</f>
        <v>591</v>
      </c>
    </row>
    <row r="41" spans="1:7">
      <c r="A41" s="33">
        <v>41</v>
      </c>
      <c r="B41" s="33">
        <v>41</v>
      </c>
      <c r="C41" s="33">
        <v>1</v>
      </c>
      <c r="D41" s="34" t="s">
        <v>99</v>
      </c>
      <c r="E41" s="33" t="s">
        <v>100</v>
      </c>
      <c r="F41" s="35">
        <v>5</v>
      </c>
      <c r="G41" s="35">
        <v>161</v>
      </c>
    </row>
    <row r="42" spans="1:7">
      <c r="A42" s="33"/>
      <c r="B42" s="33"/>
      <c r="C42" s="33">
        <v>2</v>
      </c>
      <c r="D42" s="36" t="s">
        <v>101</v>
      </c>
      <c r="E42" s="33" t="s">
        <v>102</v>
      </c>
      <c r="F42" s="35">
        <v>5</v>
      </c>
      <c r="G42" s="35">
        <v>166</v>
      </c>
    </row>
    <row r="43" spans="1:7">
      <c r="A43" s="33"/>
      <c r="B43" s="33"/>
      <c r="C43" s="33">
        <v>3</v>
      </c>
      <c r="D43" s="36" t="s">
        <v>103</v>
      </c>
      <c r="E43" s="33" t="s">
        <v>104</v>
      </c>
      <c r="F43" s="35">
        <v>9</v>
      </c>
      <c r="G43" s="35">
        <v>282</v>
      </c>
    </row>
    <row r="44" spans="1:7">
      <c r="A44" s="33"/>
      <c r="B44" s="33"/>
      <c r="C44" s="33">
        <v>4</v>
      </c>
      <c r="D44" s="36" t="s">
        <v>105</v>
      </c>
      <c r="E44" s="33" t="s">
        <v>106</v>
      </c>
      <c r="F44" s="35">
        <v>50</v>
      </c>
      <c r="G44" s="35">
        <v>305</v>
      </c>
    </row>
    <row r="45" spans="1:7">
      <c r="A45" s="37"/>
      <c r="B45" s="37"/>
      <c r="C45" s="38" t="s">
        <v>101</v>
      </c>
      <c r="D45" s="39" t="s">
        <v>107</v>
      </c>
      <c r="E45" s="37" t="s">
        <v>108</v>
      </c>
      <c r="F45" s="40">
        <v>16</v>
      </c>
      <c r="G45" s="40">
        <v>96</v>
      </c>
    </row>
    <row r="46" spans="1:7">
      <c r="A46" s="41" t="s">
        <v>109</v>
      </c>
      <c r="B46" s="41"/>
      <c r="C46" s="41"/>
      <c r="D46" s="41"/>
      <c r="E46" s="41"/>
      <c r="F46" s="42">
        <f>SUM(F41:F45)</f>
        <v>85</v>
      </c>
      <c r="G46" s="42">
        <f>SUM(G41:G45)</f>
        <v>1010</v>
      </c>
    </row>
    <row r="47" spans="1:7">
      <c r="A47" s="33" t="s">
        <v>139</v>
      </c>
      <c r="B47" s="33" t="s">
        <v>139</v>
      </c>
      <c r="C47" s="33">
        <v>1</v>
      </c>
      <c r="D47" s="34" t="s">
        <v>99</v>
      </c>
      <c r="E47" s="33" t="s">
        <v>100</v>
      </c>
      <c r="F47" s="35">
        <v>5</v>
      </c>
      <c r="G47" s="35">
        <v>63</v>
      </c>
    </row>
    <row r="48" spans="1:7">
      <c r="A48" s="33"/>
      <c r="B48" s="33"/>
      <c r="C48" s="33">
        <v>2</v>
      </c>
      <c r="D48" s="36" t="s">
        <v>101</v>
      </c>
      <c r="E48" s="33" t="s">
        <v>102</v>
      </c>
      <c r="F48" s="35">
        <v>5</v>
      </c>
      <c r="G48" s="35">
        <v>66</v>
      </c>
    </row>
    <row r="49" spans="1:7">
      <c r="A49" s="33"/>
      <c r="B49" s="33"/>
      <c r="C49" s="33">
        <v>3</v>
      </c>
      <c r="D49" s="36" t="s">
        <v>103</v>
      </c>
      <c r="E49" s="33" t="s">
        <v>104</v>
      </c>
      <c r="F49" s="35">
        <v>5</v>
      </c>
      <c r="G49" s="35">
        <v>103</v>
      </c>
    </row>
    <row r="50" spans="1:7">
      <c r="A50" s="33"/>
      <c r="B50" s="33"/>
      <c r="C50" s="33">
        <v>4</v>
      </c>
      <c r="D50" s="36" t="s">
        <v>105</v>
      </c>
      <c r="E50" s="33" t="s">
        <v>106</v>
      </c>
      <c r="F50" s="35">
        <v>16</v>
      </c>
      <c r="G50" s="35">
        <v>95</v>
      </c>
    </row>
    <row r="51" spans="1:7">
      <c r="A51" s="37"/>
      <c r="B51" s="37"/>
      <c r="C51" s="38" t="s">
        <v>101</v>
      </c>
      <c r="D51" s="39" t="s">
        <v>107</v>
      </c>
      <c r="E51" s="37" t="s">
        <v>108</v>
      </c>
      <c r="F51" s="40">
        <v>5</v>
      </c>
      <c r="G51" s="40">
        <v>25</v>
      </c>
    </row>
    <row r="52" spans="1:7">
      <c r="A52" s="41" t="s">
        <v>109</v>
      </c>
      <c r="B52" s="41"/>
      <c r="C52" s="41"/>
      <c r="D52" s="41"/>
      <c r="E52" s="41"/>
      <c r="F52" s="42">
        <f>SUM(F47:F51)</f>
        <v>36</v>
      </c>
      <c r="G52" s="42">
        <f>SUM(G47:G51)</f>
        <v>352</v>
      </c>
    </row>
    <row r="53" spans="1:7">
      <c r="A53" s="33">
        <v>50</v>
      </c>
      <c r="B53" s="33">
        <v>50</v>
      </c>
      <c r="C53" s="33">
        <v>1</v>
      </c>
      <c r="D53" s="34" t="s">
        <v>99</v>
      </c>
      <c r="E53" s="33" t="s">
        <v>100</v>
      </c>
      <c r="F53" s="35">
        <v>0</v>
      </c>
      <c r="G53" s="35">
        <v>5</v>
      </c>
    </row>
    <row r="54" spans="1:7">
      <c r="A54" s="33"/>
      <c r="B54" s="33"/>
      <c r="C54" s="33">
        <v>2</v>
      </c>
      <c r="D54" s="36" t="s">
        <v>101</v>
      </c>
      <c r="E54" s="33" t="s">
        <v>102</v>
      </c>
      <c r="F54" s="35">
        <v>5</v>
      </c>
      <c r="G54" s="35">
        <v>20</v>
      </c>
    </row>
    <row r="55" spans="1:7">
      <c r="A55" s="33"/>
      <c r="B55" s="33"/>
      <c r="C55" s="33">
        <v>3</v>
      </c>
      <c r="D55" s="36" t="s">
        <v>103</v>
      </c>
      <c r="E55" s="33" t="s">
        <v>104</v>
      </c>
      <c r="F55" s="35">
        <v>5</v>
      </c>
      <c r="G55" s="35">
        <v>48</v>
      </c>
    </row>
    <row r="56" spans="1:7">
      <c r="A56" s="33"/>
      <c r="B56" s="33"/>
      <c r="C56" s="33">
        <v>4</v>
      </c>
      <c r="D56" s="36" t="s">
        <v>105</v>
      </c>
      <c r="E56" s="33" t="s">
        <v>106</v>
      </c>
      <c r="F56" s="35">
        <v>9</v>
      </c>
      <c r="G56" s="35">
        <v>50</v>
      </c>
    </row>
    <row r="57" spans="1:7">
      <c r="A57" s="33"/>
      <c r="B57" s="33"/>
      <c r="C57" s="33">
        <v>5</v>
      </c>
      <c r="D57" s="36">
        <v>9</v>
      </c>
      <c r="E57" s="33" t="s">
        <v>115</v>
      </c>
      <c r="F57" s="35">
        <v>5</v>
      </c>
      <c r="G57" s="35">
        <v>28</v>
      </c>
    </row>
    <row r="58" spans="1:7">
      <c r="A58" s="37"/>
      <c r="B58" s="37"/>
      <c r="C58" s="37">
        <v>6</v>
      </c>
      <c r="D58" s="39">
        <v>10</v>
      </c>
      <c r="E58" s="37" t="s">
        <v>116</v>
      </c>
      <c r="F58" s="40">
        <v>5</v>
      </c>
      <c r="G58" s="40">
        <v>30</v>
      </c>
    </row>
    <row r="59" spans="1:7">
      <c r="A59" s="41" t="s">
        <v>109</v>
      </c>
      <c r="B59" s="41"/>
      <c r="C59" s="41"/>
      <c r="D59" s="41"/>
      <c r="E59" s="41"/>
      <c r="F59" s="42">
        <f>SUM(F53:F58)</f>
        <v>29</v>
      </c>
      <c r="G59" s="42">
        <f>SUM(G53:G58)</f>
        <v>181</v>
      </c>
    </row>
    <row r="60" spans="1:7">
      <c r="A60" s="84" t="s">
        <v>140</v>
      </c>
      <c r="B60" s="84" t="s">
        <v>140</v>
      </c>
      <c r="C60" s="46">
        <v>1</v>
      </c>
      <c r="D60" s="54" t="s">
        <v>99</v>
      </c>
      <c r="E60" s="46" t="s">
        <v>100</v>
      </c>
      <c r="F60" s="48">
        <v>16</v>
      </c>
      <c r="G60" s="48">
        <v>545</v>
      </c>
    </row>
    <row r="61" spans="1:7">
      <c r="A61" s="91"/>
      <c r="B61" s="91"/>
      <c r="C61" s="46">
        <v>2</v>
      </c>
      <c r="D61" s="47" t="s">
        <v>101</v>
      </c>
      <c r="E61" s="46" t="s">
        <v>102</v>
      </c>
      <c r="F61" s="48">
        <v>12</v>
      </c>
      <c r="G61" s="48">
        <v>388</v>
      </c>
    </row>
    <row r="62" spans="1:7">
      <c r="A62" s="91"/>
      <c r="B62" s="91"/>
      <c r="C62" s="46">
        <v>3</v>
      </c>
      <c r="D62" s="47" t="s">
        <v>103</v>
      </c>
      <c r="E62" s="46" t="s">
        <v>104</v>
      </c>
      <c r="F62" s="48">
        <v>10</v>
      </c>
      <c r="G62" s="48">
        <v>325</v>
      </c>
    </row>
    <row r="63" spans="1:7">
      <c r="A63" s="91"/>
      <c r="B63" s="91"/>
      <c r="C63" s="46">
        <v>4</v>
      </c>
      <c r="D63" s="47" t="s">
        <v>105</v>
      </c>
      <c r="E63" s="46" t="s">
        <v>106</v>
      </c>
      <c r="F63" s="48">
        <v>21</v>
      </c>
      <c r="G63" s="48">
        <v>128</v>
      </c>
    </row>
    <row r="64" spans="1:7">
      <c r="A64" s="86"/>
      <c r="B64" s="86"/>
      <c r="C64" s="38" t="s">
        <v>101</v>
      </c>
      <c r="D64" s="39" t="s">
        <v>107</v>
      </c>
      <c r="E64" s="37" t="s">
        <v>108</v>
      </c>
      <c r="F64" s="40">
        <v>7</v>
      </c>
      <c r="G64" s="40">
        <v>39</v>
      </c>
    </row>
    <row r="65" spans="1:7">
      <c r="A65" s="41" t="s">
        <v>109</v>
      </c>
      <c r="B65" s="41"/>
      <c r="C65" s="41"/>
      <c r="D65" s="41"/>
      <c r="E65" s="41"/>
      <c r="F65" s="42">
        <f>SUM(F60:F64)</f>
        <v>66</v>
      </c>
      <c r="G65" s="42">
        <f>SUM(G60:G64)</f>
        <v>1425</v>
      </c>
    </row>
    <row r="66" spans="1:7">
      <c r="A66" s="33">
        <v>80</v>
      </c>
      <c r="B66" s="33">
        <v>80</v>
      </c>
      <c r="C66" s="33">
        <v>1</v>
      </c>
      <c r="D66" s="34" t="s">
        <v>99</v>
      </c>
      <c r="E66" s="33" t="s">
        <v>100</v>
      </c>
      <c r="F66" s="35">
        <v>5</v>
      </c>
      <c r="G66" s="35">
        <v>111</v>
      </c>
    </row>
    <row r="67" spans="1:7">
      <c r="A67" s="33"/>
      <c r="B67" s="33"/>
      <c r="C67" s="33">
        <v>2</v>
      </c>
      <c r="D67" s="36" t="s">
        <v>101</v>
      </c>
      <c r="E67" s="33" t="s">
        <v>102</v>
      </c>
      <c r="F67" s="35">
        <v>6</v>
      </c>
      <c r="G67" s="35">
        <v>172</v>
      </c>
    </row>
    <row r="68" spans="1:7">
      <c r="A68" s="33"/>
      <c r="B68" s="33"/>
      <c r="C68" s="33">
        <v>3</v>
      </c>
      <c r="D68" s="36" t="s">
        <v>103</v>
      </c>
      <c r="E68" s="33" t="s">
        <v>104</v>
      </c>
      <c r="F68" s="35">
        <v>10</v>
      </c>
      <c r="G68" s="35">
        <v>321</v>
      </c>
    </row>
    <row r="69" spans="1:7">
      <c r="A69" s="33"/>
      <c r="B69" s="33"/>
      <c r="C69" s="33">
        <v>4</v>
      </c>
      <c r="D69" s="36" t="s">
        <v>105</v>
      </c>
      <c r="E69" s="33" t="s">
        <v>106</v>
      </c>
      <c r="F69" s="35">
        <v>37</v>
      </c>
      <c r="G69" s="35">
        <v>226</v>
      </c>
    </row>
    <row r="70" spans="1:7">
      <c r="A70" s="37"/>
      <c r="B70" s="37"/>
      <c r="C70" s="38" t="s">
        <v>101</v>
      </c>
      <c r="D70" s="39" t="s">
        <v>107</v>
      </c>
      <c r="E70" s="37" t="s">
        <v>108</v>
      </c>
      <c r="F70" s="40">
        <v>12</v>
      </c>
      <c r="G70" s="40">
        <v>70</v>
      </c>
    </row>
    <row r="71" spans="1:7">
      <c r="A71" s="41" t="s">
        <v>109</v>
      </c>
      <c r="B71" s="41"/>
      <c r="C71" s="41"/>
      <c r="D71" s="41"/>
      <c r="E71" s="41"/>
      <c r="F71" s="42">
        <f>SUM(F66:F70)</f>
        <v>70</v>
      </c>
      <c r="G71" s="42">
        <f>SUM(G66:G70)</f>
        <v>900</v>
      </c>
    </row>
    <row r="72" spans="1:7">
      <c r="A72" s="23" t="s">
        <v>117</v>
      </c>
      <c r="F72" s="35">
        <f>SUM(F71,F65,F59,F52,F46,F40,F33,F26,F20,F14)</f>
        <v>735</v>
      </c>
      <c r="G72" s="35">
        <f>SUM(G71,G65,G59,G52,G46,G40,G33,G26,G20,G14)</f>
        <v>13260</v>
      </c>
    </row>
  </sheetData>
  <mergeCells count="6">
    <mergeCell ref="F7:F8"/>
    <mergeCell ref="G7:G8"/>
    <mergeCell ref="A60:A64"/>
    <mergeCell ref="B60:B64"/>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2" max="6" man="1"/>
  </rowBreaks>
</worksheet>
</file>

<file path=xl/worksheets/sheet12.xml><?xml version="1.0" encoding="utf-8"?>
<worksheet xmlns="http://schemas.openxmlformats.org/spreadsheetml/2006/main" xmlns:r="http://schemas.openxmlformats.org/officeDocument/2006/relationships">
  <sheetPr codeName="Foglio7"/>
  <dimension ref="A1:G78"/>
  <sheetViews>
    <sheetView topLeftCell="A25"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141</v>
      </c>
      <c r="B4" s="26"/>
      <c r="C4" s="27" t="s">
        <v>142</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43">
        <v>13</v>
      </c>
      <c r="B9" s="43">
        <v>13</v>
      </c>
      <c r="C9" s="33">
        <v>1</v>
      </c>
      <c r="D9" s="34" t="s">
        <v>99</v>
      </c>
      <c r="E9" s="33" t="s">
        <v>100</v>
      </c>
      <c r="F9" s="35">
        <v>0</v>
      </c>
      <c r="G9" s="35">
        <v>12</v>
      </c>
    </row>
    <row r="10" spans="1:7">
      <c r="A10" s="44"/>
      <c r="B10" s="44"/>
      <c r="C10" s="33">
        <v>2</v>
      </c>
      <c r="D10" s="36" t="s">
        <v>101</v>
      </c>
      <c r="E10" s="33" t="s">
        <v>102</v>
      </c>
      <c r="F10" s="35">
        <v>0</v>
      </c>
      <c r="G10" s="35">
        <v>0</v>
      </c>
    </row>
    <row r="11" spans="1:7">
      <c r="A11" s="44"/>
      <c r="B11" s="44"/>
      <c r="C11" s="33">
        <v>3</v>
      </c>
      <c r="D11" s="36" t="s">
        <v>103</v>
      </c>
      <c r="E11" s="33" t="s">
        <v>104</v>
      </c>
      <c r="F11" s="35">
        <v>0</v>
      </c>
      <c r="G11" s="35">
        <v>0</v>
      </c>
    </row>
    <row r="12" spans="1:7">
      <c r="A12" s="44"/>
      <c r="B12" s="44"/>
      <c r="C12" s="33">
        <v>4</v>
      </c>
      <c r="D12" s="36" t="s">
        <v>105</v>
      </c>
      <c r="E12" s="33" t="s">
        <v>106</v>
      </c>
      <c r="F12" s="35">
        <v>0</v>
      </c>
      <c r="G12" s="35">
        <v>0</v>
      </c>
    </row>
    <row r="13" spans="1:7">
      <c r="A13" s="44"/>
      <c r="B13" s="44"/>
      <c r="C13" s="33">
        <v>5</v>
      </c>
      <c r="D13" s="47" t="s">
        <v>120</v>
      </c>
      <c r="E13" s="46" t="s">
        <v>115</v>
      </c>
      <c r="F13" s="48">
        <v>0</v>
      </c>
      <c r="G13" s="48">
        <v>0</v>
      </c>
    </row>
    <row r="14" spans="1:7">
      <c r="A14" s="45"/>
      <c r="B14" s="45"/>
      <c r="C14" s="37">
        <v>6</v>
      </c>
      <c r="D14" s="39" t="s">
        <v>121</v>
      </c>
      <c r="E14" s="37" t="s">
        <v>116</v>
      </c>
      <c r="F14" s="40">
        <v>0</v>
      </c>
      <c r="G14" s="40">
        <v>0</v>
      </c>
    </row>
    <row r="15" spans="1:7">
      <c r="A15" s="49" t="s">
        <v>109</v>
      </c>
      <c r="B15" s="49"/>
      <c r="C15" s="49"/>
      <c r="D15" s="50"/>
      <c r="E15" s="49"/>
      <c r="F15" s="51">
        <f>SUM(F9:F14)</f>
        <v>0</v>
      </c>
      <c r="G15" s="51">
        <f>SUM(G9:G14)</f>
        <v>12</v>
      </c>
    </row>
    <row r="16" spans="1:7">
      <c r="A16" s="43">
        <v>14</v>
      </c>
      <c r="B16" s="43">
        <v>14</v>
      </c>
      <c r="C16" s="33">
        <v>1</v>
      </c>
      <c r="D16" s="34" t="s">
        <v>99</v>
      </c>
      <c r="E16" s="33" t="s">
        <v>100</v>
      </c>
      <c r="F16" s="23">
        <v>6</v>
      </c>
      <c r="G16" s="23">
        <v>269</v>
      </c>
    </row>
    <row r="17" spans="1:7">
      <c r="A17" s="44"/>
      <c r="B17" s="44"/>
      <c r="C17" s="33">
        <v>2</v>
      </c>
      <c r="D17" s="36" t="s">
        <v>101</v>
      </c>
      <c r="E17" s="33" t="s">
        <v>102</v>
      </c>
      <c r="F17" s="23">
        <v>5</v>
      </c>
      <c r="G17" s="23">
        <v>142</v>
      </c>
    </row>
    <row r="18" spans="1:7">
      <c r="A18" s="44"/>
      <c r="B18" s="44"/>
      <c r="C18" s="36" t="s">
        <v>99</v>
      </c>
      <c r="D18" s="36" t="s">
        <v>113</v>
      </c>
      <c r="E18" s="33" t="s">
        <v>114</v>
      </c>
      <c r="F18" s="23">
        <v>5</v>
      </c>
      <c r="G18" s="23">
        <v>51</v>
      </c>
    </row>
    <row r="19" spans="1:7">
      <c r="A19" s="44"/>
      <c r="B19" s="44"/>
      <c r="C19" s="33">
        <v>5</v>
      </c>
      <c r="D19" s="47" t="s">
        <v>120</v>
      </c>
      <c r="E19" s="46" t="s">
        <v>115</v>
      </c>
      <c r="F19" s="48">
        <v>0</v>
      </c>
      <c r="G19" s="48">
        <v>3</v>
      </c>
    </row>
    <row r="20" spans="1:7">
      <c r="A20" s="45"/>
      <c r="B20" s="45"/>
      <c r="C20" s="37">
        <v>6</v>
      </c>
      <c r="D20" s="39" t="s">
        <v>121</v>
      </c>
      <c r="E20" s="37" t="s">
        <v>116</v>
      </c>
      <c r="F20" s="40">
        <v>0</v>
      </c>
      <c r="G20" s="40">
        <v>0</v>
      </c>
    </row>
    <row r="21" spans="1:7">
      <c r="A21" s="49" t="s">
        <v>109</v>
      </c>
      <c r="B21" s="49"/>
      <c r="C21" s="49"/>
      <c r="D21" s="50"/>
      <c r="E21" s="49"/>
      <c r="F21" s="51">
        <f>SUM(F16:F20)</f>
        <v>16</v>
      </c>
      <c r="G21" s="51">
        <f>SUM(G16:G20)</f>
        <v>465</v>
      </c>
    </row>
    <row r="22" spans="1:7">
      <c r="A22" s="33">
        <v>20</v>
      </c>
      <c r="B22" s="33">
        <v>20</v>
      </c>
      <c r="C22" s="33">
        <v>1</v>
      </c>
      <c r="D22" s="34" t="s">
        <v>99</v>
      </c>
      <c r="E22" s="33" t="s">
        <v>100</v>
      </c>
      <c r="F22" s="23">
        <v>14</v>
      </c>
      <c r="G22" s="23">
        <v>649</v>
      </c>
    </row>
    <row r="23" spans="1:7">
      <c r="A23" s="33"/>
      <c r="B23" s="33"/>
      <c r="C23" s="33">
        <v>2</v>
      </c>
      <c r="D23" s="36" t="s">
        <v>101</v>
      </c>
      <c r="E23" s="33" t="s">
        <v>102</v>
      </c>
      <c r="F23" s="23">
        <v>27</v>
      </c>
      <c r="G23" s="23">
        <v>1304</v>
      </c>
    </row>
    <row r="24" spans="1:7">
      <c r="A24" s="33"/>
      <c r="B24" s="33"/>
      <c r="C24" s="33">
        <v>3</v>
      </c>
      <c r="D24" s="36" t="s">
        <v>103</v>
      </c>
      <c r="E24" s="33" t="s">
        <v>104</v>
      </c>
      <c r="F24" s="23">
        <v>47</v>
      </c>
      <c r="G24" s="23">
        <v>2279</v>
      </c>
    </row>
    <row r="25" spans="1:7">
      <c r="A25" s="33"/>
      <c r="B25" s="33"/>
      <c r="C25" s="33">
        <v>4</v>
      </c>
      <c r="D25" s="36" t="s">
        <v>105</v>
      </c>
      <c r="E25" s="33" t="s">
        <v>106</v>
      </c>
      <c r="F25" s="23">
        <v>223</v>
      </c>
      <c r="G25" s="23">
        <v>1217</v>
      </c>
    </row>
    <row r="26" spans="1:7">
      <c r="A26" s="46"/>
      <c r="B26" s="46"/>
      <c r="C26" s="33">
        <v>5</v>
      </c>
      <c r="D26" s="47" t="s">
        <v>120</v>
      </c>
      <c r="E26" s="46" t="s">
        <v>115</v>
      </c>
      <c r="F26" s="23">
        <v>31</v>
      </c>
      <c r="G26" s="23">
        <v>165</v>
      </c>
    </row>
    <row r="27" spans="1:7">
      <c r="A27" s="37"/>
      <c r="B27" s="37"/>
      <c r="C27" s="37">
        <v>6</v>
      </c>
      <c r="D27" s="39" t="s">
        <v>121</v>
      </c>
      <c r="E27" s="37" t="s">
        <v>116</v>
      </c>
      <c r="F27" s="23">
        <v>5</v>
      </c>
      <c r="G27" s="23">
        <v>21</v>
      </c>
    </row>
    <row r="28" spans="1:7">
      <c r="A28" s="49" t="s">
        <v>109</v>
      </c>
      <c r="B28" s="49"/>
      <c r="C28" s="49"/>
      <c r="D28" s="50"/>
      <c r="E28" s="49"/>
      <c r="F28" s="51">
        <f>SUM(F22:F27)</f>
        <v>347</v>
      </c>
      <c r="G28" s="51">
        <f>SUM(G22:G27)</f>
        <v>5635</v>
      </c>
    </row>
    <row r="29" spans="1:7">
      <c r="A29" s="33">
        <v>31</v>
      </c>
      <c r="B29" s="33">
        <v>31</v>
      </c>
      <c r="C29" s="33">
        <v>1</v>
      </c>
      <c r="D29" s="34" t="s">
        <v>99</v>
      </c>
      <c r="E29" s="33" t="s">
        <v>100</v>
      </c>
      <c r="F29" s="23">
        <v>5</v>
      </c>
      <c r="G29" s="23">
        <v>92</v>
      </c>
    </row>
    <row r="30" spans="1:7">
      <c r="A30" s="33"/>
      <c r="B30" s="33"/>
      <c r="C30" s="33">
        <v>2</v>
      </c>
      <c r="D30" s="36" t="s">
        <v>101</v>
      </c>
      <c r="E30" s="33" t="s">
        <v>102</v>
      </c>
      <c r="F30" s="23">
        <v>5</v>
      </c>
      <c r="G30" s="23">
        <v>35</v>
      </c>
    </row>
    <row r="31" spans="1:7">
      <c r="A31" s="33"/>
      <c r="B31" s="33"/>
      <c r="C31" s="36" t="s">
        <v>99</v>
      </c>
      <c r="D31" s="36" t="s">
        <v>113</v>
      </c>
      <c r="E31" s="33" t="s">
        <v>114</v>
      </c>
      <c r="F31" s="23">
        <v>5</v>
      </c>
      <c r="G31" s="23">
        <v>33</v>
      </c>
    </row>
    <row r="32" spans="1:7">
      <c r="A32" s="33"/>
      <c r="B32" s="33"/>
      <c r="C32" s="33">
        <v>5</v>
      </c>
      <c r="D32" s="47" t="s">
        <v>120</v>
      </c>
      <c r="E32" s="46" t="s">
        <v>115</v>
      </c>
      <c r="F32" s="35">
        <v>0</v>
      </c>
      <c r="G32" s="35">
        <v>1</v>
      </c>
    </row>
    <row r="33" spans="1:7">
      <c r="A33" s="46"/>
      <c r="B33" s="46"/>
      <c r="C33" s="37">
        <v>6</v>
      </c>
      <c r="D33" s="39" t="s">
        <v>121</v>
      </c>
      <c r="E33" s="37" t="s">
        <v>116</v>
      </c>
      <c r="F33" s="48">
        <v>0</v>
      </c>
      <c r="G33" s="48">
        <v>1</v>
      </c>
    </row>
    <row r="34" spans="1:7">
      <c r="A34" s="49" t="s">
        <v>109</v>
      </c>
      <c r="B34" s="49"/>
      <c r="C34" s="49"/>
      <c r="D34" s="50"/>
      <c r="E34" s="49"/>
      <c r="F34" s="51">
        <f>SUM(F29:F33)</f>
        <v>15</v>
      </c>
      <c r="G34" s="51">
        <f>SUM(G29:G33)</f>
        <v>162</v>
      </c>
    </row>
    <row r="35" spans="1:7">
      <c r="A35" s="33" t="s">
        <v>143</v>
      </c>
      <c r="B35" s="33" t="s">
        <v>143</v>
      </c>
      <c r="C35" s="33">
        <v>1</v>
      </c>
      <c r="D35" s="34" t="s">
        <v>99</v>
      </c>
      <c r="E35" s="33" t="s">
        <v>100</v>
      </c>
      <c r="F35" s="23">
        <v>11</v>
      </c>
      <c r="G35" s="23">
        <v>533</v>
      </c>
    </row>
    <row r="36" spans="1:7">
      <c r="A36" s="33"/>
      <c r="B36" s="33"/>
      <c r="C36" s="33">
        <v>2</v>
      </c>
      <c r="D36" s="36" t="s">
        <v>101</v>
      </c>
      <c r="E36" s="33" t="s">
        <v>102</v>
      </c>
      <c r="F36" s="23">
        <v>5</v>
      </c>
      <c r="G36" s="23">
        <v>160</v>
      </c>
    </row>
    <row r="37" spans="1:7">
      <c r="A37" s="33"/>
      <c r="B37" s="33"/>
      <c r="C37" s="36" t="s">
        <v>99</v>
      </c>
      <c r="D37" s="36" t="s">
        <v>113</v>
      </c>
      <c r="E37" s="33" t="s">
        <v>114</v>
      </c>
      <c r="F37" s="23">
        <v>5</v>
      </c>
      <c r="G37" s="23">
        <v>81</v>
      </c>
    </row>
    <row r="38" spans="1:7">
      <c r="A38" s="33"/>
      <c r="B38" s="33"/>
      <c r="C38" s="33">
        <v>5</v>
      </c>
      <c r="D38" s="47" t="s">
        <v>120</v>
      </c>
      <c r="E38" s="46" t="s">
        <v>115</v>
      </c>
      <c r="F38" s="35">
        <v>0</v>
      </c>
      <c r="G38" s="35">
        <v>5</v>
      </c>
    </row>
    <row r="39" spans="1:7">
      <c r="A39" s="46"/>
      <c r="B39" s="46"/>
      <c r="C39" s="37">
        <v>6</v>
      </c>
      <c r="D39" s="39" t="s">
        <v>121</v>
      </c>
      <c r="E39" s="37" t="s">
        <v>116</v>
      </c>
      <c r="F39" s="48">
        <v>0</v>
      </c>
      <c r="G39" s="48">
        <v>2</v>
      </c>
    </row>
    <row r="40" spans="1:7">
      <c r="A40" s="49" t="s">
        <v>109</v>
      </c>
      <c r="B40" s="49"/>
      <c r="C40" s="49"/>
      <c r="D40" s="50"/>
      <c r="E40" s="49"/>
      <c r="F40" s="51">
        <f>SUM(F35:F39)</f>
        <v>21</v>
      </c>
      <c r="G40" s="51">
        <f>SUM(G35:G39)</f>
        <v>781</v>
      </c>
    </row>
    <row r="41" spans="1:7">
      <c r="A41" s="33">
        <v>33</v>
      </c>
      <c r="B41" s="33">
        <v>33</v>
      </c>
      <c r="C41" s="33">
        <v>1</v>
      </c>
      <c r="D41" s="34" t="s">
        <v>99</v>
      </c>
      <c r="E41" s="33" t="s">
        <v>100</v>
      </c>
      <c r="F41" s="23">
        <v>25</v>
      </c>
      <c r="G41" s="23">
        <v>1211</v>
      </c>
    </row>
    <row r="42" spans="1:7">
      <c r="A42" s="33"/>
      <c r="B42" s="33"/>
      <c r="C42" s="33">
        <v>2</v>
      </c>
      <c r="D42" s="36" t="s">
        <v>101</v>
      </c>
      <c r="E42" s="33" t="s">
        <v>102</v>
      </c>
      <c r="F42" s="23">
        <v>7</v>
      </c>
      <c r="G42" s="23">
        <v>306</v>
      </c>
    </row>
    <row r="43" spans="1:7">
      <c r="A43" s="33"/>
      <c r="B43" s="33"/>
      <c r="C43" s="36" t="s">
        <v>99</v>
      </c>
      <c r="D43" s="36" t="s">
        <v>113</v>
      </c>
      <c r="E43" s="33" t="s">
        <v>114</v>
      </c>
      <c r="F43" s="23">
        <v>10</v>
      </c>
      <c r="G43" s="23">
        <v>53</v>
      </c>
    </row>
    <row r="44" spans="1:7">
      <c r="A44" s="33"/>
      <c r="B44" s="33"/>
      <c r="C44" s="33">
        <v>5</v>
      </c>
      <c r="D44" s="47" t="s">
        <v>120</v>
      </c>
      <c r="E44" s="46" t="s">
        <v>115</v>
      </c>
      <c r="F44" s="35">
        <v>0</v>
      </c>
      <c r="G44" s="35">
        <v>3</v>
      </c>
    </row>
    <row r="45" spans="1:7">
      <c r="A45" s="46"/>
      <c r="B45" s="46"/>
      <c r="C45" s="37">
        <v>6</v>
      </c>
      <c r="D45" s="39" t="s">
        <v>121</v>
      </c>
      <c r="E45" s="37" t="s">
        <v>116</v>
      </c>
      <c r="F45" s="48">
        <v>0</v>
      </c>
      <c r="G45" s="48">
        <v>0</v>
      </c>
    </row>
    <row r="46" spans="1:7">
      <c r="A46" s="49" t="s">
        <v>109</v>
      </c>
      <c r="B46" s="49"/>
      <c r="C46" s="49"/>
      <c r="D46" s="50"/>
      <c r="E46" s="49"/>
      <c r="F46" s="51">
        <f>SUM(F41:F45)</f>
        <v>42</v>
      </c>
      <c r="G46" s="51">
        <f>SUM(G41:G45)</f>
        <v>1573</v>
      </c>
    </row>
    <row r="47" spans="1:7">
      <c r="A47" s="33" t="s">
        <v>144</v>
      </c>
      <c r="B47" s="33" t="s">
        <v>144</v>
      </c>
      <c r="C47" s="33">
        <v>1</v>
      </c>
      <c r="D47" s="34" t="s">
        <v>99</v>
      </c>
      <c r="E47" s="33" t="s">
        <v>100</v>
      </c>
      <c r="F47" s="23">
        <v>5</v>
      </c>
      <c r="G47" s="23">
        <v>139</v>
      </c>
    </row>
    <row r="48" spans="1:7">
      <c r="A48" s="33"/>
      <c r="B48" s="33"/>
      <c r="C48" s="33">
        <v>2</v>
      </c>
      <c r="D48" s="36" t="s">
        <v>101</v>
      </c>
      <c r="E48" s="33" t="s">
        <v>102</v>
      </c>
      <c r="F48" s="23">
        <v>5</v>
      </c>
      <c r="G48" s="23">
        <v>95</v>
      </c>
    </row>
    <row r="49" spans="1:7">
      <c r="A49" s="33"/>
      <c r="B49" s="33"/>
      <c r="C49" s="36" t="s">
        <v>99</v>
      </c>
      <c r="D49" s="36" t="s">
        <v>113</v>
      </c>
      <c r="E49" s="33" t="s">
        <v>114</v>
      </c>
      <c r="F49" s="23">
        <v>5</v>
      </c>
      <c r="G49" s="23">
        <v>60</v>
      </c>
    </row>
    <row r="50" spans="1:7">
      <c r="A50" s="33"/>
      <c r="B50" s="33"/>
      <c r="C50" s="33">
        <v>5</v>
      </c>
      <c r="D50" s="47" t="s">
        <v>120</v>
      </c>
      <c r="E50" s="46" t="s">
        <v>115</v>
      </c>
      <c r="F50" s="35">
        <v>0</v>
      </c>
      <c r="G50" s="35">
        <v>0</v>
      </c>
    </row>
    <row r="51" spans="1:7">
      <c r="A51" s="46"/>
      <c r="B51" s="46"/>
      <c r="C51" s="37">
        <v>6</v>
      </c>
      <c r="D51" s="39" t="s">
        <v>121</v>
      </c>
      <c r="E51" s="37" t="s">
        <v>116</v>
      </c>
      <c r="F51" s="48">
        <v>0</v>
      </c>
      <c r="G51" s="48">
        <v>1</v>
      </c>
    </row>
    <row r="52" spans="1:7">
      <c r="A52" s="49" t="s">
        <v>109</v>
      </c>
      <c r="B52" s="49"/>
      <c r="C52" s="49"/>
      <c r="D52" s="50"/>
      <c r="E52" s="49"/>
      <c r="F52" s="51">
        <f>SUM(F47:F51)</f>
        <v>15</v>
      </c>
      <c r="G52" s="51">
        <f>SUM(G47:G51)</f>
        <v>295</v>
      </c>
    </row>
    <row r="53" spans="1:7">
      <c r="A53" s="33">
        <v>44</v>
      </c>
      <c r="B53" s="33">
        <v>44</v>
      </c>
      <c r="C53" s="33">
        <v>1</v>
      </c>
      <c r="D53" s="34" t="s">
        <v>99</v>
      </c>
      <c r="E53" s="33" t="s">
        <v>100</v>
      </c>
      <c r="F53" s="23">
        <v>5</v>
      </c>
      <c r="G53" s="23">
        <v>88</v>
      </c>
    </row>
    <row r="54" spans="1:7">
      <c r="A54" s="33"/>
      <c r="B54" s="33"/>
      <c r="C54" s="33">
        <v>2</v>
      </c>
      <c r="D54" s="36" t="s">
        <v>101</v>
      </c>
      <c r="E54" s="33" t="s">
        <v>102</v>
      </c>
      <c r="F54" s="23">
        <v>5</v>
      </c>
      <c r="G54" s="23">
        <v>53</v>
      </c>
    </row>
    <row r="55" spans="1:7">
      <c r="A55" s="33"/>
      <c r="B55" s="33"/>
      <c r="C55" s="36" t="s">
        <v>99</v>
      </c>
      <c r="D55" s="36" t="s">
        <v>113</v>
      </c>
      <c r="E55" s="33" t="s">
        <v>114</v>
      </c>
      <c r="F55" s="23">
        <v>5</v>
      </c>
      <c r="G55" s="23">
        <v>51</v>
      </c>
    </row>
    <row r="56" spans="1:7">
      <c r="A56" s="33"/>
      <c r="B56" s="33"/>
      <c r="C56" s="33">
        <v>5</v>
      </c>
      <c r="D56" s="47" t="s">
        <v>120</v>
      </c>
      <c r="E56" s="46" t="s">
        <v>115</v>
      </c>
      <c r="F56" s="35">
        <v>0</v>
      </c>
      <c r="G56" s="35">
        <v>4</v>
      </c>
    </row>
    <row r="57" spans="1:7">
      <c r="A57" s="46"/>
      <c r="B57" s="46"/>
      <c r="C57" s="37">
        <v>6</v>
      </c>
      <c r="D57" s="39" t="s">
        <v>121</v>
      </c>
      <c r="E57" s="37" t="s">
        <v>116</v>
      </c>
      <c r="F57" s="48">
        <v>0</v>
      </c>
      <c r="G57" s="48">
        <v>2</v>
      </c>
    </row>
    <row r="58" spans="1:7">
      <c r="A58" s="49" t="s">
        <v>109</v>
      </c>
      <c r="B58" s="49"/>
      <c r="C58" s="49"/>
      <c r="D58" s="50"/>
      <c r="E58" s="49"/>
      <c r="F58" s="51">
        <f>SUM(F53:F57)</f>
        <v>15</v>
      </c>
      <c r="G58" s="51">
        <f>SUM(G53:G57)</f>
        <v>198</v>
      </c>
    </row>
    <row r="59" spans="1:7">
      <c r="A59" s="33">
        <v>50</v>
      </c>
      <c r="B59" s="33">
        <v>50</v>
      </c>
      <c r="C59" s="33">
        <v>1</v>
      </c>
      <c r="D59" s="34" t="s">
        <v>99</v>
      </c>
      <c r="E59" s="33" t="s">
        <v>100</v>
      </c>
      <c r="F59" s="35">
        <v>0</v>
      </c>
      <c r="G59" s="35">
        <v>3</v>
      </c>
    </row>
    <row r="60" spans="1:7">
      <c r="A60" s="33"/>
      <c r="B60" s="33"/>
      <c r="C60" s="33">
        <v>2</v>
      </c>
      <c r="D60" s="36" t="s">
        <v>101</v>
      </c>
      <c r="E60" s="33" t="s">
        <v>102</v>
      </c>
      <c r="F60" s="35">
        <v>0</v>
      </c>
      <c r="G60" s="35">
        <v>1</v>
      </c>
    </row>
    <row r="61" spans="1:7">
      <c r="A61" s="33"/>
      <c r="B61" s="33"/>
      <c r="C61" s="33">
        <v>3</v>
      </c>
      <c r="D61" s="36" t="s">
        <v>103</v>
      </c>
      <c r="E61" s="33" t="s">
        <v>104</v>
      </c>
      <c r="F61" s="35">
        <v>0</v>
      </c>
      <c r="G61" s="35">
        <v>3</v>
      </c>
    </row>
    <row r="62" spans="1:7">
      <c r="A62" s="33"/>
      <c r="B62" s="33"/>
      <c r="C62" s="33">
        <v>4</v>
      </c>
      <c r="D62" s="36" t="s">
        <v>105</v>
      </c>
      <c r="E62" s="33" t="s">
        <v>106</v>
      </c>
      <c r="F62" s="35">
        <v>0</v>
      </c>
      <c r="G62" s="35">
        <v>2</v>
      </c>
    </row>
    <row r="63" spans="1:7">
      <c r="A63" s="46"/>
      <c r="B63" s="46"/>
      <c r="C63" s="33">
        <v>5</v>
      </c>
      <c r="D63" s="47" t="s">
        <v>120</v>
      </c>
      <c r="E63" s="46" t="s">
        <v>115</v>
      </c>
      <c r="F63" s="48">
        <v>0</v>
      </c>
      <c r="G63" s="48">
        <v>0</v>
      </c>
    </row>
    <row r="64" spans="1:7">
      <c r="A64" s="37"/>
      <c r="B64" s="37"/>
      <c r="C64" s="37">
        <v>6</v>
      </c>
      <c r="D64" s="39" t="s">
        <v>121</v>
      </c>
      <c r="E64" s="37" t="s">
        <v>116</v>
      </c>
      <c r="F64" s="40">
        <v>0</v>
      </c>
      <c r="G64" s="40">
        <v>0</v>
      </c>
    </row>
    <row r="65" spans="1:7">
      <c r="A65" s="49" t="s">
        <v>109</v>
      </c>
      <c r="B65" s="49"/>
      <c r="C65" s="49"/>
      <c r="D65" s="50"/>
      <c r="E65" s="49"/>
      <c r="F65" s="51">
        <f>SUM(F59:F64)</f>
        <v>0</v>
      </c>
      <c r="G65" s="51">
        <f>SUM(G59:G64)</f>
        <v>9</v>
      </c>
    </row>
    <row r="66" spans="1:7">
      <c r="A66" s="33">
        <v>60</v>
      </c>
      <c r="B66" s="33">
        <v>60</v>
      </c>
      <c r="C66" s="33">
        <v>1</v>
      </c>
      <c r="D66" s="34" t="s">
        <v>99</v>
      </c>
      <c r="E66" s="33" t="s">
        <v>100</v>
      </c>
      <c r="F66" s="23">
        <v>11</v>
      </c>
      <c r="G66" s="23">
        <v>529</v>
      </c>
    </row>
    <row r="67" spans="1:7">
      <c r="A67" s="33"/>
      <c r="B67" s="33"/>
      <c r="C67" s="33">
        <v>2</v>
      </c>
      <c r="D67" s="36" t="s">
        <v>101</v>
      </c>
      <c r="E67" s="33" t="s">
        <v>102</v>
      </c>
      <c r="F67" s="23">
        <v>6</v>
      </c>
      <c r="G67" s="23">
        <v>268</v>
      </c>
    </row>
    <row r="68" spans="1:7">
      <c r="A68" s="33"/>
      <c r="B68" s="33"/>
      <c r="C68" s="36" t="s">
        <v>99</v>
      </c>
      <c r="D68" s="36" t="s">
        <v>113</v>
      </c>
      <c r="E68" s="33" t="s">
        <v>114</v>
      </c>
      <c r="F68" s="23">
        <v>5</v>
      </c>
      <c r="G68" s="23">
        <v>129</v>
      </c>
    </row>
    <row r="69" spans="1:7">
      <c r="A69" s="33"/>
      <c r="B69" s="33"/>
      <c r="C69" s="33">
        <v>5</v>
      </c>
      <c r="D69" s="47" t="s">
        <v>120</v>
      </c>
      <c r="E69" s="46" t="s">
        <v>115</v>
      </c>
      <c r="F69" s="35">
        <v>0</v>
      </c>
      <c r="G69" s="35">
        <v>3</v>
      </c>
    </row>
    <row r="70" spans="1:7">
      <c r="A70" s="46"/>
      <c r="B70" s="46"/>
      <c r="C70" s="37">
        <v>6</v>
      </c>
      <c r="D70" s="39" t="s">
        <v>121</v>
      </c>
      <c r="E70" s="37" t="s">
        <v>116</v>
      </c>
      <c r="F70" s="48">
        <v>0</v>
      </c>
      <c r="G70" s="48">
        <v>0</v>
      </c>
    </row>
    <row r="71" spans="1:7">
      <c r="A71" s="49" t="s">
        <v>109</v>
      </c>
      <c r="B71" s="49"/>
      <c r="C71" s="49"/>
      <c r="D71" s="50"/>
      <c r="E71" s="49"/>
      <c r="F71" s="51">
        <f>SUM(F66:F70)</f>
        <v>22</v>
      </c>
      <c r="G71" s="51">
        <f>SUM(G66:G70)</f>
        <v>929</v>
      </c>
    </row>
    <row r="72" spans="1:7">
      <c r="A72" s="33" t="s">
        <v>145</v>
      </c>
      <c r="B72" s="33" t="s">
        <v>145</v>
      </c>
      <c r="C72" s="33">
        <v>1</v>
      </c>
      <c r="D72" s="34" t="s">
        <v>99</v>
      </c>
      <c r="E72" s="33" t="s">
        <v>100</v>
      </c>
      <c r="F72" s="23">
        <v>5</v>
      </c>
      <c r="G72" s="23">
        <v>136</v>
      </c>
    </row>
    <row r="73" spans="1:7">
      <c r="A73" s="33"/>
      <c r="B73" s="33"/>
      <c r="C73" s="33">
        <v>2</v>
      </c>
      <c r="D73" s="36" t="s">
        <v>101</v>
      </c>
      <c r="E73" s="33" t="s">
        <v>102</v>
      </c>
      <c r="F73" s="23">
        <v>5</v>
      </c>
      <c r="G73" s="23">
        <v>59</v>
      </c>
    </row>
    <row r="74" spans="1:7">
      <c r="A74" s="33"/>
      <c r="B74" s="33"/>
      <c r="C74" s="36" t="s">
        <v>99</v>
      </c>
      <c r="D74" s="36" t="s">
        <v>113</v>
      </c>
      <c r="E74" s="33" t="s">
        <v>114</v>
      </c>
      <c r="F74" s="23">
        <v>5</v>
      </c>
      <c r="G74" s="23">
        <v>24</v>
      </c>
    </row>
    <row r="75" spans="1:7">
      <c r="A75" s="33"/>
      <c r="B75" s="33"/>
      <c r="C75" s="33">
        <v>5</v>
      </c>
      <c r="D75" s="47" t="s">
        <v>120</v>
      </c>
      <c r="E75" s="46" t="s">
        <v>115</v>
      </c>
      <c r="F75" s="35">
        <v>0</v>
      </c>
      <c r="G75" s="35">
        <v>0</v>
      </c>
    </row>
    <row r="76" spans="1:7">
      <c r="A76" s="46"/>
      <c r="B76" s="46"/>
      <c r="C76" s="37">
        <v>6</v>
      </c>
      <c r="D76" s="39" t="s">
        <v>121</v>
      </c>
      <c r="E76" s="37" t="s">
        <v>116</v>
      </c>
      <c r="F76" s="48">
        <v>0</v>
      </c>
      <c r="G76" s="48">
        <v>0</v>
      </c>
    </row>
    <row r="77" spans="1:7">
      <c r="A77" s="49" t="s">
        <v>109</v>
      </c>
      <c r="B77" s="49"/>
      <c r="C77" s="49"/>
      <c r="D77" s="50"/>
      <c r="E77" s="49"/>
      <c r="F77" s="51">
        <f>SUM(F72:F76)</f>
        <v>15</v>
      </c>
      <c r="G77" s="51">
        <f>SUM(G72:G76)</f>
        <v>219</v>
      </c>
    </row>
    <row r="78" spans="1:7">
      <c r="A78" s="23" t="s">
        <v>117</v>
      </c>
      <c r="F78" s="52">
        <f>SUM(F77,F71,F65,F58,F52,F46,F40,F34,F28,F21,F15)</f>
        <v>508</v>
      </c>
      <c r="G78" s="52">
        <f>SUM(G77,G71,G65,G58,G52,G46,G40,G34,G28,G21,G15)</f>
        <v>10278</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2" max="6" man="1"/>
  </rowBreaks>
</worksheet>
</file>

<file path=xl/worksheets/sheet13.xml><?xml version="1.0" encoding="utf-8"?>
<worksheet xmlns="http://schemas.openxmlformats.org/spreadsheetml/2006/main" xmlns:r="http://schemas.openxmlformats.org/officeDocument/2006/relationships">
  <sheetPr codeName="Foglio8"/>
  <dimension ref="A1:G83"/>
  <sheetViews>
    <sheetView topLeftCell="A24" zoomScaleNormal="100" zoomScaleSheetLayoutView="8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146</v>
      </c>
      <c r="B4" s="26"/>
      <c r="C4" s="27" t="s">
        <v>147</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21</v>
      </c>
      <c r="G9" s="55">
        <v>3471</v>
      </c>
    </row>
    <row r="10" spans="1:7">
      <c r="A10" s="33"/>
      <c r="B10" s="33"/>
      <c r="C10" s="33">
        <v>2</v>
      </c>
      <c r="D10" s="36" t="s">
        <v>101</v>
      </c>
      <c r="E10" s="33" t="s">
        <v>102</v>
      </c>
      <c r="F10" s="55">
        <v>17</v>
      </c>
      <c r="G10" s="55">
        <v>2830</v>
      </c>
    </row>
    <row r="11" spans="1:7">
      <c r="A11" s="33"/>
      <c r="B11" s="33"/>
      <c r="C11" s="33">
        <v>3</v>
      </c>
      <c r="D11" s="36" t="s">
        <v>103</v>
      </c>
      <c r="E11" s="33" t="s">
        <v>104</v>
      </c>
      <c r="F11" s="55">
        <v>12</v>
      </c>
      <c r="G11" s="55">
        <v>1997</v>
      </c>
    </row>
    <row r="12" spans="1:7">
      <c r="A12" s="33"/>
      <c r="B12" s="33"/>
      <c r="C12" s="33">
        <v>4</v>
      </c>
      <c r="D12" s="36" t="s">
        <v>105</v>
      </c>
      <c r="E12" s="33" t="s">
        <v>106</v>
      </c>
      <c r="F12" s="55">
        <v>36</v>
      </c>
      <c r="G12" s="55">
        <v>569</v>
      </c>
    </row>
    <row r="13" spans="1:7">
      <c r="A13" s="46"/>
      <c r="B13" s="46"/>
      <c r="C13" s="33">
        <v>5</v>
      </c>
      <c r="D13" s="47" t="s">
        <v>120</v>
      </c>
      <c r="E13" s="46" t="s">
        <v>115</v>
      </c>
      <c r="F13" s="55">
        <v>9</v>
      </c>
      <c r="G13" s="55">
        <v>141</v>
      </c>
    </row>
    <row r="14" spans="1:7">
      <c r="A14" s="37"/>
      <c r="B14" s="37"/>
      <c r="C14" s="37">
        <v>6</v>
      </c>
      <c r="D14" s="39" t="s">
        <v>121</v>
      </c>
      <c r="E14" s="37" t="s">
        <v>116</v>
      </c>
      <c r="F14" s="55">
        <v>5</v>
      </c>
      <c r="G14" s="55">
        <v>27</v>
      </c>
    </row>
    <row r="15" spans="1:7">
      <c r="A15" s="49" t="s">
        <v>109</v>
      </c>
      <c r="B15" s="49"/>
      <c r="C15" s="49"/>
      <c r="D15" s="50"/>
      <c r="E15" s="49"/>
      <c r="F15" s="51">
        <f>SUM(F9:F14)</f>
        <v>100</v>
      </c>
      <c r="G15" s="51">
        <f>SUM(G9:G14)</f>
        <v>9035</v>
      </c>
    </row>
    <row r="16" spans="1:7">
      <c r="A16" s="33">
        <v>14</v>
      </c>
      <c r="B16" s="33">
        <v>14</v>
      </c>
      <c r="C16" s="33">
        <v>1</v>
      </c>
      <c r="D16" s="34" t="s">
        <v>99</v>
      </c>
      <c r="E16" s="33" t="s">
        <v>100</v>
      </c>
      <c r="F16" s="55">
        <v>18</v>
      </c>
      <c r="G16" s="55">
        <v>3034</v>
      </c>
    </row>
    <row r="17" spans="1:7">
      <c r="A17" s="33"/>
      <c r="B17" s="33"/>
      <c r="C17" s="33">
        <v>2</v>
      </c>
      <c r="D17" s="36" t="s">
        <v>101</v>
      </c>
      <c r="E17" s="33" t="s">
        <v>102</v>
      </c>
      <c r="F17" s="55">
        <v>17</v>
      </c>
      <c r="G17" s="55">
        <v>2869</v>
      </c>
    </row>
    <row r="18" spans="1:7">
      <c r="A18" s="33"/>
      <c r="B18" s="33"/>
      <c r="C18" s="33">
        <v>3</v>
      </c>
      <c r="D18" s="36" t="s">
        <v>103</v>
      </c>
      <c r="E18" s="33" t="s">
        <v>104</v>
      </c>
      <c r="F18" s="55">
        <v>19</v>
      </c>
      <c r="G18" s="55">
        <v>3170</v>
      </c>
    </row>
    <row r="19" spans="1:7">
      <c r="A19" s="33"/>
      <c r="B19" s="33"/>
      <c r="C19" s="33">
        <v>4</v>
      </c>
      <c r="D19" s="36" t="s">
        <v>105</v>
      </c>
      <c r="E19" s="33" t="s">
        <v>106</v>
      </c>
      <c r="F19" s="55">
        <v>109</v>
      </c>
      <c r="G19" s="55">
        <v>1713</v>
      </c>
    </row>
    <row r="20" spans="1:7">
      <c r="A20" s="46"/>
      <c r="B20" s="46"/>
      <c r="C20" s="33">
        <v>5</v>
      </c>
      <c r="D20" s="47" t="s">
        <v>120</v>
      </c>
      <c r="E20" s="46" t="s">
        <v>115</v>
      </c>
      <c r="F20" s="55">
        <v>41</v>
      </c>
      <c r="G20" s="55">
        <v>647</v>
      </c>
    </row>
    <row r="21" spans="1:7">
      <c r="A21" s="37"/>
      <c r="B21" s="37"/>
      <c r="C21" s="37">
        <v>6</v>
      </c>
      <c r="D21" s="39" t="s">
        <v>121</v>
      </c>
      <c r="E21" s="37" t="s">
        <v>116</v>
      </c>
      <c r="F21" s="55">
        <v>10</v>
      </c>
      <c r="G21" s="55">
        <v>148</v>
      </c>
    </row>
    <row r="22" spans="1:7">
      <c r="A22" s="49" t="s">
        <v>109</v>
      </c>
      <c r="B22" s="49"/>
      <c r="C22" s="49"/>
      <c r="D22" s="50"/>
      <c r="E22" s="49"/>
      <c r="F22" s="51">
        <f>SUM(F16:F21)</f>
        <v>214</v>
      </c>
      <c r="G22" s="51">
        <f>SUM(G16:G21)</f>
        <v>11581</v>
      </c>
    </row>
    <row r="23" spans="1:7">
      <c r="A23" s="33">
        <v>20</v>
      </c>
      <c r="B23" s="33">
        <v>20</v>
      </c>
      <c r="C23" s="33">
        <v>1</v>
      </c>
      <c r="D23" s="34" t="s">
        <v>99</v>
      </c>
      <c r="E23" s="33" t="s">
        <v>100</v>
      </c>
      <c r="F23" s="55">
        <v>5</v>
      </c>
      <c r="G23" s="55">
        <v>121</v>
      </c>
    </row>
    <row r="24" spans="1:7">
      <c r="A24" s="33"/>
      <c r="B24" s="33"/>
      <c r="C24" s="33">
        <v>2</v>
      </c>
      <c r="D24" s="36" t="s">
        <v>101</v>
      </c>
      <c r="E24" s="33" t="s">
        <v>102</v>
      </c>
      <c r="F24" s="55">
        <v>5</v>
      </c>
      <c r="G24" s="55">
        <v>218</v>
      </c>
    </row>
    <row r="25" spans="1:7">
      <c r="A25" s="33"/>
      <c r="B25" s="33"/>
      <c r="C25" s="33">
        <v>3</v>
      </c>
      <c r="D25" s="36" t="s">
        <v>103</v>
      </c>
      <c r="E25" s="33" t="s">
        <v>104</v>
      </c>
      <c r="F25" s="55">
        <v>5</v>
      </c>
      <c r="G25" s="55">
        <v>303</v>
      </c>
    </row>
    <row r="26" spans="1:7">
      <c r="A26" s="33"/>
      <c r="B26" s="33"/>
      <c r="C26" s="33">
        <v>4</v>
      </c>
      <c r="D26" s="36" t="s">
        <v>105</v>
      </c>
      <c r="E26" s="33" t="s">
        <v>106</v>
      </c>
      <c r="F26" s="55">
        <v>15</v>
      </c>
      <c r="G26" s="55">
        <v>224</v>
      </c>
    </row>
    <row r="27" spans="1:7">
      <c r="A27" s="46"/>
      <c r="B27" s="46"/>
      <c r="C27" s="33">
        <v>5</v>
      </c>
      <c r="D27" s="47" t="s">
        <v>120</v>
      </c>
      <c r="E27" s="46" t="s">
        <v>115</v>
      </c>
      <c r="F27" s="55">
        <v>7</v>
      </c>
      <c r="G27" s="55">
        <v>106</v>
      </c>
    </row>
    <row r="28" spans="1:7">
      <c r="A28" s="37"/>
      <c r="B28" s="37"/>
      <c r="C28" s="37">
        <v>6</v>
      </c>
      <c r="D28" s="39" t="s">
        <v>121</v>
      </c>
      <c r="E28" s="37" t="s">
        <v>116</v>
      </c>
      <c r="F28" s="55">
        <v>5</v>
      </c>
      <c r="G28" s="55">
        <v>41</v>
      </c>
    </row>
    <row r="29" spans="1:7">
      <c r="A29" s="49" t="s">
        <v>109</v>
      </c>
      <c r="B29" s="49"/>
      <c r="C29" s="49"/>
      <c r="D29" s="50"/>
      <c r="E29" s="49"/>
      <c r="F29" s="51">
        <f>SUM(F23:F28)</f>
        <v>42</v>
      </c>
      <c r="G29" s="51">
        <f>SUM(G23:G28)</f>
        <v>1013</v>
      </c>
    </row>
    <row r="30" spans="1:7">
      <c r="A30" s="33">
        <v>31</v>
      </c>
      <c r="B30" s="33">
        <v>31</v>
      </c>
      <c r="C30" s="33">
        <v>1</v>
      </c>
      <c r="D30" s="34" t="s">
        <v>99</v>
      </c>
      <c r="E30" s="33" t="s">
        <v>100</v>
      </c>
      <c r="F30" s="55">
        <v>12</v>
      </c>
      <c r="G30" s="55">
        <v>2032</v>
      </c>
    </row>
    <row r="31" spans="1:7">
      <c r="A31" s="33"/>
      <c r="B31" s="33"/>
      <c r="C31" s="33">
        <v>2</v>
      </c>
      <c r="D31" s="36" t="s">
        <v>101</v>
      </c>
      <c r="E31" s="33" t="s">
        <v>102</v>
      </c>
      <c r="F31" s="55">
        <v>8</v>
      </c>
      <c r="G31" s="55">
        <v>1376</v>
      </c>
    </row>
    <row r="32" spans="1:7">
      <c r="A32" s="33"/>
      <c r="B32" s="33"/>
      <c r="C32" s="33">
        <v>3</v>
      </c>
      <c r="D32" s="36" t="s">
        <v>103</v>
      </c>
      <c r="E32" s="33" t="s">
        <v>104</v>
      </c>
      <c r="F32" s="55">
        <v>5</v>
      </c>
      <c r="G32" s="55">
        <v>835</v>
      </c>
    </row>
    <row r="33" spans="1:7">
      <c r="A33" s="33"/>
      <c r="B33" s="33"/>
      <c r="C33" s="33">
        <v>4</v>
      </c>
      <c r="D33" s="36" t="s">
        <v>105</v>
      </c>
      <c r="E33" s="33" t="s">
        <v>106</v>
      </c>
      <c r="F33" s="55">
        <v>15</v>
      </c>
      <c r="G33" s="55">
        <v>227</v>
      </c>
    </row>
    <row r="34" spans="1:7">
      <c r="A34" s="46"/>
      <c r="B34" s="46"/>
      <c r="C34" s="39" t="s">
        <v>101</v>
      </c>
      <c r="D34" s="39" t="s">
        <v>107</v>
      </c>
      <c r="E34" s="37" t="s">
        <v>108</v>
      </c>
      <c r="F34" s="55">
        <v>5</v>
      </c>
      <c r="G34" s="55">
        <v>50</v>
      </c>
    </row>
    <row r="35" spans="1:7">
      <c r="A35" s="49" t="s">
        <v>109</v>
      </c>
      <c r="B35" s="49"/>
      <c r="C35" s="49"/>
      <c r="D35" s="50"/>
      <c r="E35" s="49"/>
      <c r="F35" s="51">
        <f>SUM(F30:F34)</f>
        <v>45</v>
      </c>
      <c r="G35" s="51">
        <f>SUM(G30:G34)</f>
        <v>4520</v>
      </c>
    </row>
    <row r="36" spans="1:7">
      <c r="A36" s="33">
        <v>32</v>
      </c>
      <c r="B36" s="33">
        <v>32</v>
      </c>
      <c r="C36" s="33">
        <v>1</v>
      </c>
      <c r="D36" s="34" t="s">
        <v>99</v>
      </c>
      <c r="E36" s="33" t="s">
        <v>100</v>
      </c>
      <c r="F36" s="55">
        <v>13</v>
      </c>
      <c r="G36" s="55">
        <v>2190</v>
      </c>
    </row>
    <row r="37" spans="1:7">
      <c r="A37" s="33"/>
      <c r="B37" s="33"/>
      <c r="C37" s="33">
        <v>2</v>
      </c>
      <c r="D37" s="36" t="s">
        <v>101</v>
      </c>
      <c r="E37" s="33" t="s">
        <v>102</v>
      </c>
      <c r="F37" s="55">
        <v>17</v>
      </c>
      <c r="G37" s="55">
        <v>2819</v>
      </c>
    </row>
    <row r="38" spans="1:7">
      <c r="A38" s="33"/>
      <c r="B38" s="33"/>
      <c r="C38" s="33">
        <v>3</v>
      </c>
      <c r="D38" s="36" t="s">
        <v>103</v>
      </c>
      <c r="E38" s="33" t="s">
        <v>104</v>
      </c>
      <c r="F38" s="55">
        <v>22</v>
      </c>
      <c r="G38" s="55">
        <v>3694</v>
      </c>
    </row>
    <row r="39" spans="1:7">
      <c r="A39" s="33"/>
      <c r="B39" s="33"/>
      <c r="C39" s="33">
        <v>4</v>
      </c>
      <c r="D39" s="36" t="s">
        <v>105</v>
      </c>
      <c r="E39" s="33" t="s">
        <v>106</v>
      </c>
      <c r="F39" s="55">
        <v>87</v>
      </c>
      <c r="G39" s="55">
        <v>1365</v>
      </c>
    </row>
    <row r="40" spans="1:7">
      <c r="A40" s="46"/>
      <c r="B40" s="46"/>
      <c r="C40" s="39" t="s">
        <v>101</v>
      </c>
      <c r="D40" s="39" t="s">
        <v>107</v>
      </c>
      <c r="E40" s="37" t="s">
        <v>108</v>
      </c>
      <c r="F40" s="55">
        <v>15</v>
      </c>
      <c r="G40" s="55">
        <v>231</v>
      </c>
    </row>
    <row r="41" spans="1:7">
      <c r="A41" s="49" t="s">
        <v>109</v>
      </c>
      <c r="B41" s="49"/>
      <c r="C41" s="49"/>
      <c r="D41" s="50"/>
      <c r="E41" s="49"/>
      <c r="F41" s="51">
        <f>SUM(F36:F40)</f>
        <v>154</v>
      </c>
      <c r="G41" s="51">
        <f>SUM(G36:G40)</f>
        <v>10299</v>
      </c>
    </row>
    <row r="42" spans="1:7">
      <c r="A42" s="33" t="s">
        <v>134</v>
      </c>
      <c r="B42" s="33" t="s">
        <v>134</v>
      </c>
      <c r="C42" s="33">
        <v>1</v>
      </c>
      <c r="D42" s="34" t="s">
        <v>99</v>
      </c>
      <c r="E42" s="33" t="s">
        <v>100</v>
      </c>
      <c r="F42" s="55">
        <v>6</v>
      </c>
      <c r="G42" s="55">
        <v>1018</v>
      </c>
    </row>
    <row r="43" spans="1:7">
      <c r="A43" s="33"/>
      <c r="B43" s="33"/>
      <c r="C43" s="33">
        <v>2</v>
      </c>
      <c r="D43" s="36" t="s">
        <v>101</v>
      </c>
      <c r="E43" s="33" t="s">
        <v>102</v>
      </c>
      <c r="F43" s="55">
        <v>8</v>
      </c>
      <c r="G43" s="55">
        <v>1354</v>
      </c>
    </row>
    <row r="44" spans="1:7">
      <c r="A44" s="33"/>
      <c r="B44" s="33"/>
      <c r="C44" s="33">
        <v>3</v>
      </c>
      <c r="D44" s="36" t="s">
        <v>103</v>
      </c>
      <c r="E44" s="33" t="s">
        <v>104</v>
      </c>
      <c r="F44" s="55">
        <v>11</v>
      </c>
      <c r="G44" s="55">
        <v>1774</v>
      </c>
    </row>
    <row r="45" spans="1:7">
      <c r="A45" s="33"/>
      <c r="B45" s="33"/>
      <c r="C45" s="33">
        <v>4</v>
      </c>
      <c r="D45" s="36" t="s">
        <v>105</v>
      </c>
      <c r="E45" s="33" t="s">
        <v>106</v>
      </c>
      <c r="F45" s="55">
        <v>46</v>
      </c>
      <c r="G45" s="55">
        <v>714</v>
      </c>
    </row>
    <row r="46" spans="1:7">
      <c r="A46" s="46"/>
      <c r="B46" s="46"/>
      <c r="C46" s="33">
        <v>5</v>
      </c>
      <c r="D46" s="47" t="s">
        <v>120</v>
      </c>
      <c r="E46" s="46" t="s">
        <v>115</v>
      </c>
      <c r="F46" s="55">
        <v>9</v>
      </c>
      <c r="G46" s="55">
        <v>132</v>
      </c>
    </row>
    <row r="47" spans="1:7">
      <c r="A47" s="37"/>
      <c r="B47" s="37"/>
      <c r="C47" s="37">
        <v>6</v>
      </c>
      <c r="D47" s="39" t="s">
        <v>121</v>
      </c>
      <c r="E47" s="37" t="s">
        <v>116</v>
      </c>
      <c r="F47" s="55">
        <v>5</v>
      </c>
      <c r="G47" s="55">
        <v>46</v>
      </c>
    </row>
    <row r="48" spans="1:7">
      <c r="A48" s="49" t="s">
        <v>109</v>
      </c>
      <c r="B48" s="49"/>
      <c r="C48" s="49"/>
      <c r="D48" s="50"/>
      <c r="E48" s="49"/>
      <c r="F48" s="51">
        <f>SUM(F42:F47)</f>
        <v>85</v>
      </c>
      <c r="G48" s="51">
        <f>SUM(G42:G47)</f>
        <v>5038</v>
      </c>
    </row>
    <row r="49" spans="1:7">
      <c r="A49" s="33">
        <v>41</v>
      </c>
      <c r="B49" s="33">
        <v>41</v>
      </c>
      <c r="C49" s="33">
        <v>1</v>
      </c>
      <c r="D49" s="34" t="s">
        <v>99</v>
      </c>
      <c r="E49" s="33" t="s">
        <v>100</v>
      </c>
      <c r="F49" s="55">
        <v>5</v>
      </c>
      <c r="G49" s="55">
        <v>196</v>
      </c>
    </row>
    <row r="50" spans="1:7">
      <c r="A50" s="33"/>
      <c r="B50" s="33"/>
      <c r="C50" s="33">
        <v>2</v>
      </c>
      <c r="D50" s="36" t="s">
        <v>101</v>
      </c>
      <c r="E50" s="33" t="s">
        <v>102</v>
      </c>
      <c r="F50" s="55">
        <v>5</v>
      </c>
      <c r="G50" s="55">
        <v>513</v>
      </c>
    </row>
    <row r="51" spans="1:7">
      <c r="A51" s="33"/>
      <c r="B51" s="33"/>
      <c r="C51" s="33">
        <v>3</v>
      </c>
      <c r="D51" s="36" t="s">
        <v>103</v>
      </c>
      <c r="E51" s="33" t="s">
        <v>104</v>
      </c>
      <c r="F51" s="55">
        <v>9</v>
      </c>
      <c r="G51" s="55">
        <v>1520</v>
      </c>
    </row>
    <row r="52" spans="1:7">
      <c r="A52" s="33"/>
      <c r="B52" s="33"/>
      <c r="C52" s="33">
        <v>4</v>
      </c>
      <c r="D52" s="36" t="s">
        <v>105</v>
      </c>
      <c r="E52" s="33" t="s">
        <v>106</v>
      </c>
      <c r="F52" s="55">
        <v>158</v>
      </c>
      <c r="G52" s="55">
        <v>2495</v>
      </c>
    </row>
    <row r="53" spans="1:7">
      <c r="A53" s="46"/>
      <c r="B53" s="46"/>
      <c r="C53" s="33">
        <v>5</v>
      </c>
      <c r="D53" s="47" t="s">
        <v>120</v>
      </c>
      <c r="E53" s="46" t="s">
        <v>115</v>
      </c>
      <c r="F53" s="55">
        <v>84</v>
      </c>
      <c r="G53" s="55">
        <v>1320</v>
      </c>
    </row>
    <row r="54" spans="1:7">
      <c r="A54" s="37"/>
      <c r="B54" s="37"/>
      <c r="C54" s="37">
        <v>6</v>
      </c>
      <c r="D54" s="39" t="s">
        <v>121</v>
      </c>
      <c r="E54" s="37" t="s">
        <v>116</v>
      </c>
      <c r="F54" s="55">
        <v>18</v>
      </c>
      <c r="G54" s="55">
        <v>272</v>
      </c>
    </row>
    <row r="55" spans="1:7">
      <c r="A55" s="49" t="s">
        <v>109</v>
      </c>
      <c r="B55" s="49"/>
      <c r="C55" s="49"/>
      <c r="D55" s="50"/>
      <c r="E55" s="49"/>
      <c r="F55" s="51">
        <f>SUM(F49:F54)</f>
        <v>279</v>
      </c>
      <c r="G55" s="51">
        <f>SUM(G49:G54)</f>
        <v>6316</v>
      </c>
    </row>
    <row r="56" spans="1:7">
      <c r="A56" s="33" t="s">
        <v>139</v>
      </c>
      <c r="B56" s="33" t="s">
        <v>139</v>
      </c>
      <c r="C56" s="33">
        <v>1</v>
      </c>
      <c r="D56" s="34" t="s">
        <v>99</v>
      </c>
      <c r="E56" s="33" t="s">
        <v>100</v>
      </c>
      <c r="F56" s="55">
        <v>5</v>
      </c>
      <c r="G56" s="55">
        <v>548</v>
      </c>
    </row>
    <row r="57" spans="1:7">
      <c r="A57" s="33"/>
      <c r="B57" s="33"/>
      <c r="C57" s="33">
        <v>2</v>
      </c>
      <c r="D57" s="36" t="s">
        <v>101</v>
      </c>
      <c r="E57" s="33" t="s">
        <v>102</v>
      </c>
      <c r="F57" s="55">
        <v>5</v>
      </c>
      <c r="G57" s="55">
        <v>292</v>
      </c>
    </row>
    <row r="58" spans="1:7">
      <c r="A58" s="33"/>
      <c r="B58" s="33"/>
      <c r="C58" s="33">
        <v>3</v>
      </c>
      <c r="D58" s="36" t="s">
        <v>103</v>
      </c>
      <c r="E58" s="33" t="s">
        <v>104</v>
      </c>
      <c r="F58" s="55">
        <v>5</v>
      </c>
      <c r="G58" s="55">
        <v>277</v>
      </c>
    </row>
    <row r="59" spans="1:7">
      <c r="A59" s="33"/>
      <c r="B59" s="33"/>
      <c r="C59" s="33">
        <v>4</v>
      </c>
      <c r="D59" s="36" t="s">
        <v>105</v>
      </c>
      <c r="E59" s="33" t="s">
        <v>106</v>
      </c>
      <c r="F59" s="55">
        <v>12</v>
      </c>
      <c r="G59" s="55">
        <v>186</v>
      </c>
    </row>
    <row r="60" spans="1:7">
      <c r="A60" s="46"/>
      <c r="B60" s="46"/>
      <c r="C60" s="39" t="s">
        <v>101</v>
      </c>
      <c r="D60" s="39" t="s">
        <v>107</v>
      </c>
      <c r="E60" s="37" t="s">
        <v>108</v>
      </c>
      <c r="F60" s="55">
        <v>7</v>
      </c>
      <c r="G60" s="55">
        <v>99</v>
      </c>
    </row>
    <row r="61" spans="1:7">
      <c r="A61" s="49" t="s">
        <v>109</v>
      </c>
      <c r="B61" s="49"/>
      <c r="C61" s="49"/>
      <c r="D61" s="50"/>
      <c r="E61" s="49"/>
      <c r="F61" s="51">
        <f>SUM(F56:F60)</f>
        <v>34</v>
      </c>
      <c r="G61" s="51">
        <f>SUM(G56:G60)</f>
        <v>1402</v>
      </c>
    </row>
    <row r="62" spans="1:7">
      <c r="A62" s="33">
        <v>50</v>
      </c>
      <c r="B62" s="33">
        <v>50</v>
      </c>
      <c r="C62" s="33">
        <v>1</v>
      </c>
      <c r="D62" s="34" t="s">
        <v>99</v>
      </c>
      <c r="E62" s="33" t="s">
        <v>100</v>
      </c>
      <c r="F62" s="55">
        <v>5</v>
      </c>
      <c r="G62" s="55">
        <v>17</v>
      </c>
    </row>
    <row r="63" spans="1:7">
      <c r="A63" s="33"/>
      <c r="B63" s="33"/>
      <c r="C63" s="33">
        <v>2</v>
      </c>
      <c r="D63" s="36" t="s">
        <v>101</v>
      </c>
      <c r="E63" s="33" t="s">
        <v>102</v>
      </c>
      <c r="F63" s="55">
        <v>5</v>
      </c>
      <c r="G63" s="55">
        <v>66</v>
      </c>
    </row>
    <row r="64" spans="1:7">
      <c r="A64" s="33"/>
      <c r="B64" s="33"/>
      <c r="C64" s="33">
        <v>3</v>
      </c>
      <c r="D64" s="36" t="s">
        <v>103</v>
      </c>
      <c r="E64" s="33" t="s">
        <v>104</v>
      </c>
      <c r="F64" s="55">
        <v>5</v>
      </c>
      <c r="G64" s="55">
        <v>210</v>
      </c>
    </row>
    <row r="65" spans="1:7">
      <c r="A65" s="33"/>
      <c r="B65" s="33"/>
      <c r="C65" s="33">
        <v>4</v>
      </c>
      <c r="D65" s="36" t="s">
        <v>105</v>
      </c>
      <c r="E65" s="33" t="s">
        <v>106</v>
      </c>
      <c r="F65" s="55">
        <v>14</v>
      </c>
      <c r="G65" s="55">
        <v>206</v>
      </c>
    </row>
    <row r="66" spans="1:7">
      <c r="A66" s="46"/>
      <c r="B66" s="46"/>
      <c r="C66" s="33">
        <v>5</v>
      </c>
      <c r="D66" s="47" t="s">
        <v>120</v>
      </c>
      <c r="E66" s="46" t="s">
        <v>115</v>
      </c>
      <c r="F66" s="55">
        <v>5</v>
      </c>
      <c r="G66" s="55">
        <v>74</v>
      </c>
    </row>
    <row r="67" spans="1:7">
      <c r="A67" s="37"/>
      <c r="B67" s="37"/>
      <c r="C67" s="37">
        <v>6</v>
      </c>
      <c r="D67" s="39" t="s">
        <v>121</v>
      </c>
      <c r="E67" s="37" t="s">
        <v>116</v>
      </c>
      <c r="F67" s="55">
        <v>15</v>
      </c>
      <c r="G67" s="55">
        <v>234</v>
      </c>
    </row>
    <row r="68" spans="1:7">
      <c r="A68" s="49" t="s">
        <v>109</v>
      </c>
      <c r="B68" s="49"/>
      <c r="C68" s="49"/>
      <c r="D68" s="50"/>
      <c r="E68" s="49"/>
      <c r="F68" s="51">
        <f>SUM(F62:F67)</f>
        <v>49</v>
      </c>
      <c r="G68" s="51">
        <f>SUM(G62:G67)</f>
        <v>807</v>
      </c>
    </row>
    <row r="69" spans="1:7">
      <c r="A69" s="33">
        <v>60</v>
      </c>
      <c r="B69" s="33">
        <v>60</v>
      </c>
      <c r="C69" s="33">
        <v>1</v>
      </c>
      <c r="D69" s="34" t="s">
        <v>99</v>
      </c>
      <c r="E69" s="33" t="s">
        <v>100</v>
      </c>
      <c r="F69" s="55">
        <v>14</v>
      </c>
      <c r="G69" s="55">
        <v>2247</v>
      </c>
    </row>
    <row r="70" spans="1:7">
      <c r="A70" s="33"/>
      <c r="B70" s="33"/>
      <c r="C70" s="33">
        <v>2</v>
      </c>
      <c r="D70" s="36" t="s">
        <v>101</v>
      </c>
      <c r="E70" s="33" t="s">
        <v>102</v>
      </c>
      <c r="F70" s="55">
        <v>13</v>
      </c>
      <c r="G70" s="55">
        <v>2116</v>
      </c>
    </row>
    <row r="71" spans="1:7">
      <c r="A71" s="33"/>
      <c r="B71" s="33"/>
      <c r="C71" s="33">
        <v>3</v>
      </c>
      <c r="D71" s="36" t="s">
        <v>103</v>
      </c>
      <c r="E71" s="33" t="s">
        <v>104</v>
      </c>
      <c r="F71" s="55">
        <v>13</v>
      </c>
      <c r="G71" s="55">
        <v>2216</v>
      </c>
    </row>
    <row r="72" spans="1:7">
      <c r="A72" s="33"/>
      <c r="B72" s="33"/>
      <c r="C72" s="33">
        <v>4</v>
      </c>
      <c r="D72" s="36" t="s">
        <v>105</v>
      </c>
      <c r="E72" s="33" t="s">
        <v>106</v>
      </c>
      <c r="F72" s="55">
        <v>60</v>
      </c>
      <c r="G72" s="55">
        <v>935</v>
      </c>
    </row>
    <row r="73" spans="1:7">
      <c r="A73" s="46"/>
      <c r="B73" s="46"/>
      <c r="C73" s="33">
        <v>5</v>
      </c>
      <c r="D73" s="47" t="s">
        <v>120</v>
      </c>
      <c r="E73" s="46" t="s">
        <v>115</v>
      </c>
      <c r="F73" s="55">
        <v>16</v>
      </c>
      <c r="G73" s="55">
        <v>238</v>
      </c>
    </row>
    <row r="74" spans="1:7">
      <c r="A74" s="37"/>
      <c r="B74" s="37"/>
      <c r="C74" s="37">
        <v>6</v>
      </c>
      <c r="D74" s="39" t="s">
        <v>121</v>
      </c>
      <c r="E74" s="37" t="s">
        <v>116</v>
      </c>
      <c r="F74" s="55">
        <v>5</v>
      </c>
      <c r="G74" s="55">
        <v>49</v>
      </c>
    </row>
    <row r="75" spans="1:7">
      <c r="A75" s="49" t="s">
        <v>109</v>
      </c>
      <c r="B75" s="49"/>
      <c r="C75" s="49"/>
      <c r="D75" s="50"/>
      <c r="E75" s="49"/>
      <c r="F75" s="51">
        <f>SUM(F69:F74)</f>
        <v>121</v>
      </c>
      <c r="G75" s="51">
        <f>SUM(G69:G74)</f>
        <v>7801</v>
      </c>
    </row>
    <row r="76" spans="1:7">
      <c r="A76" s="33">
        <v>80</v>
      </c>
      <c r="B76" s="33">
        <v>80</v>
      </c>
      <c r="C76" s="33">
        <v>1</v>
      </c>
      <c r="D76" s="34" t="s">
        <v>99</v>
      </c>
      <c r="E76" s="33" t="s">
        <v>100</v>
      </c>
      <c r="F76" s="55">
        <v>5</v>
      </c>
      <c r="G76" s="55">
        <v>545</v>
      </c>
    </row>
    <row r="77" spans="1:7">
      <c r="A77" s="33"/>
      <c r="B77" s="33"/>
      <c r="C77" s="33">
        <v>2</v>
      </c>
      <c r="D77" s="36" t="s">
        <v>101</v>
      </c>
      <c r="E77" s="33" t="s">
        <v>102</v>
      </c>
      <c r="F77" s="55">
        <v>5</v>
      </c>
      <c r="G77" s="55">
        <v>335</v>
      </c>
    </row>
    <row r="78" spans="1:7">
      <c r="A78" s="33"/>
      <c r="B78" s="33"/>
      <c r="C78" s="33">
        <v>3</v>
      </c>
      <c r="D78" s="36" t="s">
        <v>103</v>
      </c>
      <c r="E78" s="33" t="s">
        <v>104</v>
      </c>
      <c r="F78" s="55">
        <v>5</v>
      </c>
      <c r="G78" s="55">
        <v>327</v>
      </c>
    </row>
    <row r="79" spans="1:7">
      <c r="A79" s="33"/>
      <c r="B79" s="33"/>
      <c r="C79" s="33">
        <v>4</v>
      </c>
      <c r="D79" s="36" t="s">
        <v>105</v>
      </c>
      <c r="E79" s="33" t="s">
        <v>106</v>
      </c>
      <c r="F79" s="55">
        <v>14</v>
      </c>
      <c r="G79" s="55">
        <v>216</v>
      </c>
    </row>
    <row r="80" spans="1:7">
      <c r="A80" s="46"/>
      <c r="B80" s="46"/>
      <c r="C80" s="33">
        <v>5</v>
      </c>
      <c r="D80" s="47" t="s">
        <v>120</v>
      </c>
      <c r="E80" s="46" t="s">
        <v>115</v>
      </c>
      <c r="F80" s="55">
        <v>9</v>
      </c>
      <c r="G80" s="55">
        <v>132</v>
      </c>
    </row>
    <row r="81" spans="1:7">
      <c r="A81" s="37"/>
      <c r="B81" s="37"/>
      <c r="C81" s="37">
        <v>6</v>
      </c>
      <c r="D81" s="39" t="s">
        <v>121</v>
      </c>
      <c r="E81" s="37" t="s">
        <v>116</v>
      </c>
      <c r="F81" s="55">
        <v>5</v>
      </c>
      <c r="G81" s="55">
        <v>74</v>
      </c>
    </row>
    <row r="82" spans="1:7">
      <c r="A82" s="49" t="s">
        <v>109</v>
      </c>
      <c r="B82" s="49"/>
      <c r="C82" s="49"/>
      <c r="D82" s="50"/>
      <c r="E82" s="49"/>
      <c r="F82" s="51">
        <f>SUM(F76:F81)</f>
        <v>43</v>
      </c>
      <c r="G82" s="51">
        <f>SUM(G76:G81)</f>
        <v>1629</v>
      </c>
    </row>
    <row r="83" spans="1:7">
      <c r="A83" s="23" t="s">
        <v>117</v>
      </c>
      <c r="F83" s="52">
        <f>SUM(F82,F75,F68,F61,F55,F48,F41,F35,F29,F22,F15)</f>
        <v>1166</v>
      </c>
      <c r="G83" s="52">
        <f>SUM(G82,G75,G68,G61,G55,G48,G41,G35,G29,G22,G15)</f>
        <v>59441</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5" max="6" man="1"/>
  </rowBreaks>
</worksheet>
</file>

<file path=xl/worksheets/sheet14.xml><?xml version="1.0" encoding="utf-8"?>
<worksheet xmlns="http://schemas.openxmlformats.org/spreadsheetml/2006/main" xmlns:r="http://schemas.openxmlformats.org/officeDocument/2006/relationships">
  <sheetPr codeName="Foglio9"/>
  <dimension ref="A1:G85"/>
  <sheetViews>
    <sheetView topLeftCell="A16"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148</v>
      </c>
      <c r="B4" s="26"/>
      <c r="C4" s="27" t="s">
        <v>149</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15</v>
      </c>
      <c r="G9" s="55">
        <v>2244</v>
      </c>
    </row>
    <row r="10" spans="1:7">
      <c r="A10" s="33"/>
      <c r="B10" s="33"/>
      <c r="C10" s="33">
        <v>2</v>
      </c>
      <c r="D10" s="36" t="s">
        <v>101</v>
      </c>
      <c r="E10" s="33" t="s">
        <v>102</v>
      </c>
      <c r="F10" s="55">
        <v>13</v>
      </c>
      <c r="G10" s="55">
        <v>1929</v>
      </c>
    </row>
    <row r="11" spans="1:7">
      <c r="A11" s="33"/>
      <c r="B11" s="33"/>
      <c r="C11" s="33">
        <v>3</v>
      </c>
      <c r="D11" s="36" t="s">
        <v>103</v>
      </c>
      <c r="E11" s="33" t="s">
        <v>104</v>
      </c>
      <c r="F11" s="55">
        <v>10</v>
      </c>
      <c r="G11" s="55">
        <v>1513</v>
      </c>
    </row>
    <row r="12" spans="1:7">
      <c r="A12" s="33"/>
      <c r="B12" s="33"/>
      <c r="C12" s="33">
        <v>4</v>
      </c>
      <c r="D12" s="36" t="s">
        <v>105</v>
      </c>
      <c r="E12" s="33" t="s">
        <v>106</v>
      </c>
      <c r="F12" s="55">
        <v>85</v>
      </c>
      <c r="G12" s="55">
        <v>624</v>
      </c>
    </row>
    <row r="13" spans="1:7">
      <c r="A13" s="46"/>
      <c r="B13" s="46"/>
      <c r="C13" s="39" t="s">
        <v>101</v>
      </c>
      <c r="D13" s="39" t="s">
        <v>107</v>
      </c>
      <c r="E13" s="37" t="s">
        <v>108</v>
      </c>
      <c r="F13" s="55">
        <v>29</v>
      </c>
      <c r="G13" s="55">
        <v>208</v>
      </c>
    </row>
    <row r="14" spans="1:7">
      <c r="A14" s="49" t="s">
        <v>109</v>
      </c>
      <c r="B14" s="49"/>
      <c r="C14" s="49"/>
      <c r="D14" s="50"/>
      <c r="E14" s="49"/>
      <c r="F14" s="51">
        <f>SUM(F9:F13)</f>
        <v>152</v>
      </c>
      <c r="G14" s="51">
        <f>SUM(G9:G13)</f>
        <v>6518</v>
      </c>
    </row>
    <row r="15" spans="1:7">
      <c r="A15" s="33">
        <v>14</v>
      </c>
      <c r="B15" s="33">
        <v>14</v>
      </c>
      <c r="C15" s="33">
        <v>1</v>
      </c>
      <c r="D15" s="34" t="s">
        <v>99</v>
      </c>
      <c r="E15" s="33" t="s">
        <v>100</v>
      </c>
      <c r="F15" s="55">
        <v>5</v>
      </c>
      <c r="G15" s="55">
        <v>784</v>
      </c>
    </row>
    <row r="16" spans="1:7">
      <c r="A16" s="33"/>
      <c r="B16" s="33"/>
      <c r="C16" s="33">
        <v>2</v>
      </c>
      <c r="D16" s="36" t="s">
        <v>101</v>
      </c>
      <c r="E16" s="33" t="s">
        <v>102</v>
      </c>
      <c r="F16" s="55">
        <v>5</v>
      </c>
      <c r="G16" s="55">
        <v>736</v>
      </c>
    </row>
    <row r="17" spans="1:7">
      <c r="A17" s="33"/>
      <c r="B17" s="33"/>
      <c r="C17" s="33">
        <v>3</v>
      </c>
      <c r="D17" s="36" t="s">
        <v>103</v>
      </c>
      <c r="E17" s="33" t="s">
        <v>104</v>
      </c>
      <c r="F17" s="55">
        <v>5</v>
      </c>
      <c r="G17" s="55">
        <v>790</v>
      </c>
    </row>
    <row r="18" spans="1:7">
      <c r="A18" s="33"/>
      <c r="B18" s="33"/>
      <c r="C18" s="33">
        <v>4</v>
      </c>
      <c r="D18" s="36" t="s">
        <v>105</v>
      </c>
      <c r="E18" s="33" t="s">
        <v>106</v>
      </c>
      <c r="F18" s="55">
        <v>42</v>
      </c>
      <c r="G18" s="55">
        <v>309</v>
      </c>
    </row>
    <row r="19" spans="1:7">
      <c r="A19" s="46"/>
      <c r="B19" s="46"/>
      <c r="C19" s="33">
        <v>5</v>
      </c>
      <c r="D19" s="47" t="s">
        <v>120</v>
      </c>
      <c r="E19" s="46" t="s">
        <v>115</v>
      </c>
      <c r="F19" s="55">
        <v>19</v>
      </c>
      <c r="G19" s="55">
        <v>136</v>
      </c>
    </row>
    <row r="20" spans="1:7">
      <c r="A20" s="37"/>
      <c r="B20" s="37"/>
      <c r="C20" s="37">
        <v>6</v>
      </c>
      <c r="D20" s="39" t="s">
        <v>121</v>
      </c>
      <c r="E20" s="37" t="s">
        <v>116</v>
      </c>
      <c r="F20" s="55">
        <v>8</v>
      </c>
      <c r="G20" s="55">
        <v>53</v>
      </c>
    </row>
    <row r="21" spans="1:7">
      <c r="A21" s="49" t="s">
        <v>109</v>
      </c>
      <c r="B21" s="49"/>
      <c r="C21" s="49"/>
      <c r="D21" s="50"/>
      <c r="E21" s="49"/>
      <c r="F21" s="51">
        <f>SUM(F15:F20)</f>
        <v>84</v>
      </c>
      <c r="G21" s="51">
        <f>SUM(G15:G20)</f>
        <v>2808</v>
      </c>
    </row>
    <row r="22" spans="1:7">
      <c r="A22" s="33">
        <v>20</v>
      </c>
      <c r="B22" s="33">
        <v>20</v>
      </c>
      <c r="C22" s="33">
        <v>1</v>
      </c>
      <c r="D22" s="34" t="s">
        <v>99</v>
      </c>
      <c r="E22" s="33" t="s">
        <v>100</v>
      </c>
      <c r="F22" s="55">
        <v>5</v>
      </c>
      <c r="G22" s="55">
        <v>290</v>
      </c>
    </row>
    <row r="23" spans="1:7">
      <c r="A23" s="33"/>
      <c r="B23" s="33"/>
      <c r="C23" s="33">
        <v>2</v>
      </c>
      <c r="D23" s="36" t="s">
        <v>101</v>
      </c>
      <c r="E23" s="33" t="s">
        <v>102</v>
      </c>
      <c r="F23" s="55">
        <v>5</v>
      </c>
      <c r="G23" s="55">
        <v>420</v>
      </c>
    </row>
    <row r="24" spans="1:7">
      <c r="A24" s="33"/>
      <c r="B24" s="33"/>
      <c r="C24" s="33">
        <v>3</v>
      </c>
      <c r="D24" s="36" t="s">
        <v>103</v>
      </c>
      <c r="E24" s="33" t="s">
        <v>104</v>
      </c>
      <c r="F24" s="55">
        <v>5</v>
      </c>
      <c r="G24" s="55">
        <v>655</v>
      </c>
    </row>
    <row r="25" spans="1:7">
      <c r="A25" s="33"/>
      <c r="B25" s="33"/>
      <c r="C25" s="33">
        <v>4</v>
      </c>
      <c r="D25" s="36" t="s">
        <v>105</v>
      </c>
      <c r="E25" s="33" t="s">
        <v>106</v>
      </c>
      <c r="F25" s="55">
        <v>70</v>
      </c>
      <c r="G25" s="55">
        <v>512</v>
      </c>
    </row>
    <row r="26" spans="1:7">
      <c r="A26" s="46"/>
      <c r="B26" s="46"/>
      <c r="C26" s="33">
        <v>5</v>
      </c>
      <c r="D26" s="47" t="s">
        <v>120</v>
      </c>
      <c r="E26" s="46" t="s">
        <v>115</v>
      </c>
      <c r="F26" s="55">
        <v>18</v>
      </c>
      <c r="G26" s="55">
        <v>127</v>
      </c>
    </row>
    <row r="27" spans="1:7">
      <c r="A27" s="37"/>
      <c r="B27" s="37"/>
      <c r="C27" s="37">
        <v>6</v>
      </c>
      <c r="D27" s="39" t="s">
        <v>121</v>
      </c>
      <c r="E27" s="37" t="s">
        <v>116</v>
      </c>
      <c r="F27" s="55">
        <v>5</v>
      </c>
      <c r="G27" s="55">
        <v>37</v>
      </c>
    </row>
    <row r="28" spans="1:7">
      <c r="A28" s="49" t="s">
        <v>109</v>
      </c>
      <c r="B28" s="49"/>
      <c r="C28" s="49"/>
      <c r="D28" s="50"/>
      <c r="E28" s="49"/>
      <c r="F28" s="51">
        <f>SUM(F22:F27)</f>
        <v>108</v>
      </c>
      <c r="G28" s="51">
        <f>SUM(G22:G27)</f>
        <v>2041</v>
      </c>
    </row>
    <row r="29" spans="1:7">
      <c r="A29" s="33">
        <v>31</v>
      </c>
      <c r="B29" s="33">
        <v>31</v>
      </c>
      <c r="C29" s="33">
        <v>1</v>
      </c>
      <c r="D29" s="34" t="s">
        <v>99</v>
      </c>
      <c r="E29" s="33" t="s">
        <v>100</v>
      </c>
      <c r="F29" s="55">
        <v>5</v>
      </c>
      <c r="G29" s="55">
        <v>591</v>
      </c>
    </row>
    <row r="30" spans="1:7">
      <c r="A30" s="33"/>
      <c r="B30" s="33"/>
      <c r="C30" s="33">
        <v>2</v>
      </c>
      <c r="D30" s="36" t="s">
        <v>101</v>
      </c>
      <c r="E30" s="33" t="s">
        <v>102</v>
      </c>
      <c r="F30" s="55">
        <v>5</v>
      </c>
      <c r="G30" s="55">
        <v>542</v>
      </c>
    </row>
    <row r="31" spans="1:7">
      <c r="A31" s="33"/>
      <c r="B31" s="33"/>
      <c r="C31" s="33">
        <v>3</v>
      </c>
      <c r="D31" s="36" t="s">
        <v>103</v>
      </c>
      <c r="E31" s="33" t="s">
        <v>104</v>
      </c>
      <c r="F31" s="55">
        <v>5</v>
      </c>
      <c r="G31" s="55">
        <v>558</v>
      </c>
    </row>
    <row r="32" spans="1:7">
      <c r="A32" s="33"/>
      <c r="B32" s="33"/>
      <c r="C32" s="33">
        <v>4</v>
      </c>
      <c r="D32" s="36" t="s">
        <v>105</v>
      </c>
      <c r="E32" s="33" t="s">
        <v>106</v>
      </c>
      <c r="F32" s="55">
        <v>46</v>
      </c>
      <c r="G32" s="55">
        <v>339</v>
      </c>
    </row>
    <row r="33" spans="1:7">
      <c r="A33" s="46"/>
      <c r="B33" s="46"/>
      <c r="C33" s="33">
        <v>5</v>
      </c>
      <c r="D33" s="47" t="s">
        <v>120</v>
      </c>
      <c r="E33" s="46" t="s">
        <v>115</v>
      </c>
      <c r="F33" s="55">
        <v>21</v>
      </c>
      <c r="G33" s="55">
        <v>154</v>
      </c>
    </row>
    <row r="34" spans="1:7">
      <c r="A34" s="37"/>
      <c r="B34" s="37"/>
      <c r="C34" s="37">
        <v>6</v>
      </c>
      <c r="D34" s="39" t="s">
        <v>121</v>
      </c>
      <c r="E34" s="37" t="s">
        <v>116</v>
      </c>
      <c r="F34" s="55">
        <v>9</v>
      </c>
      <c r="G34" s="55">
        <v>65</v>
      </c>
    </row>
    <row r="35" spans="1:7">
      <c r="A35" s="49" t="s">
        <v>109</v>
      </c>
      <c r="B35" s="49"/>
      <c r="C35" s="49"/>
      <c r="D35" s="50"/>
      <c r="E35" s="49"/>
      <c r="F35" s="51">
        <f>SUM(F29:F34)</f>
        <v>91</v>
      </c>
      <c r="G35" s="51">
        <f>SUM(G29:G34)</f>
        <v>2249</v>
      </c>
    </row>
    <row r="36" spans="1:7">
      <c r="A36" s="33">
        <v>32</v>
      </c>
      <c r="B36" s="33">
        <v>32</v>
      </c>
      <c r="C36" s="33">
        <v>1</v>
      </c>
      <c r="D36" s="34" t="s">
        <v>99</v>
      </c>
      <c r="E36" s="33" t="s">
        <v>100</v>
      </c>
      <c r="F36" s="55">
        <v>6</v>
      </c>
      <c r="G36" s="55">
        <v>834</v>
      </c>
    </row>
    <row r="37" spans="1:7">
      <c r="A37" s="33"/>
      <c r="B37" s="33"/>
      <c r="C37" s="33">
        <v>2</v>
      </c>
      <c r="D37" s="36" t="s">
        <v>101</v>
      </c>
      <c r="E37" s="33" t="s">
        <v>102</v>
      </c>
      <c r="F37" s="55">
        <v>5</v>
      </c>
      <c r="G37" s="55">
        <v>434</v>
      </c>
    </row>
    <row r="38" spans="1:7">
      <c r="A38" s="33"/>
      <c r="B38" s="33"/>
      <c r="C38" s="33">
        <v>3</v>
      </c>
      <c r="D38" s="36" t="s">
        <v>103</v>
      </c>
      <c r="E38" s="33" t="s">
        <v>104</v>
      </c>
      <c r="F38" s="55">
        <v>5</v>
      </c>
      <c r="G38" s="55">
        <v>201</v>
      </c>
    </row>
    <row r="39" spans="1:7">
      <c r="A39" s="33"/>
      <c r="B39" s="33"/>
      <c r="C39" s="33">
        <v>4</v>
      </c>
      <c r="D39" s="36" t="s">
        <v>105</v>
      </c>
      <c r="E39" s="33" t="s">
        <v>106</v>
      </c>
      <c r="F39" s="55">
        <v>8</v>
      </c>
      <c r="G39" s="55">
        <v>57</v>
      </c>
    </row>
    <row r="40" spans="1:7">
      <c r="A40" s="46"/>
      <c r="B40" s="46"/>
      <c r="C40" s="39" t="s">
        <v>101</v>
      </c>
      <c r="D40" s="39" t="s">
        <v>107</v>
      </c>
      <c r="E40" s="37" t="s">
        <v>108</v>
      </c>
      <c r="F40" s="55">
        <v>5</v>
      </c>
      <c r="G40" s="55">
        <v>21</v>
      </c>
    </row>
    <row r="41" spans="1:7">
      <c r="A41" s="49" t="s">
        <v>109</v>
      </c>
      <c r="B41" s="49"/>
      <c r="C41" s="49"/>
      <c r="D41" s="50"/>
      <c r="E41" s="49"/>
      <c r="F41" s="51">
        <f>SUM(F36:F40)</f>
        <v>29</v>
      </c>
      <c r="G41" s="51">
        <f>SUM(G36:G40)</f>
        <v>1547</v>
      </c>
    </row>
    <row r="42" spans="1:7">
      <c r="A42" s="33">
        <v>33</v>
      </c>
      <c r="B42" s="33">
        <v>33</v>
      </c>
      <c r="C42" s="33">
        <v>1</v>
      </c>
      <c r="D42" s="34" t="s">
        <v>99</v>
      </c>
      <c r="E42" s="33" t="s">
        <v>100</v>
      </c>
      <c r="F42" s="55">
        <v>23</v>
      </c>
      <c r="G42" s="55">
        <v>3550</v>
      </c>
    </row>
    <row r="43" spans="1:7">
      <c r="A43" s="33"/>
      <c r="B43" s="33"/>
      <c r="C43" s="33">
        <v>2</v>
      </c>
      <c r="D43" s="36" t="s">
        <v>101</v>
      </c>
      <c r="E43" s="33" t="s">
        <v>102</v>
      </c>
      <c r="F43" s="55">
        <v>10</v>
      </c>
      <c r="G43" s="55">
        <v>1517</v>
      </c>
    </row>
    <row r="44" spans="1:7">
      <c r="A44" s="33"/>
      <c r="B44" s="33"/>
      <c r="C44" s="33">
        <v>3</v>
      </c>
      <c r="D44" s="36" t="s">
        <v>103</v>
      </c>
      <c r="E44" s="33" t="s">
        <v>104</v>
      </c>
      <c r="F44" s="55">
        <v>5</v>
      </c>
      <c r="G44" s="55">
        <v>526</v>
      </c>
    </row>
    <row r="45" spans="1:7">
      <c r="A45" s="33"/>
      <c r="B45" s="33"/>
      <c r="C45" s="33">
        <v>4</v>
      </c>
      <c r="D45" s="36" t="s">
        <v>105</v>
      </c>
      <c r="E45" s="33" t="s">
        <v>106</v>
      </c>
      <c r="F45" s="55">
        <v>16</v>
      </c>
      <c r="G45" s="55">
        <v>114</v>
      </c>
    </row>
    <row r="46" spans="1:7">
      <c r="A46" s="46"/>
      <c r="B46" s="46"/>
      <c r="C46" s="39" t="s">
        <v>101</v>
      </c>
      <c r="D46" s="39" t="s">
        <v>107</v>
      </c>
      <c r="E46" s="37" t="s">
        <v>108</v>
      </c>
      <c r="F46" s="55">
        <v>5</v>
      </c>
      <c r="G46" s="55">
        <v>21</v>
      </c>
    </row>
    <row r="47" spans="1:7">
      <c r="A47" s="49" t="s">
        <v>109</v>
      </c>
      <c r="B47" s="49"/>
      <c r="C47" s="49"/>
      <c r="D47" s="50"/>
      <c r="E47" s="49"/>
      <c r="F47" s="51">
        <f>SUM(F42:F46)</f>
        <v>59</v>
      </c>
      <c r="G47" s="51">
        <f>SUM(G42:G46)</f>
        <v>5728</v>
      </c>
    </row>
    <row r="48" spans="1:7">
      <c r="A48" s="33">
        <v>34</v>
      </c>
      <c r="B48" s="33">
        <v>34</v>
      </c>
      <c r="C48" s="33">
        <v>1</v>
      </c>
      <c r="D48" s="34" t="s">
        <v>99</v>
      </c>
      <c r="E48" s="33" t="s">
        <v>100</v>
      </c>
      <c r="F48" s="55">
        <v>14</v>
      </c>
      <c r="G48" s="55">
        <v>2092</v>
      </c>
    </row>
    <row r="49" spans="1:7">
      <c r="A49" s="33"/>
      <c r="B49" s="33"/>
      <c r="C49" s="33">
        <v>2</v>
      </c>
      <c r="D49" s="36" t="s">
        <v>101</v>
      </c>
      <c r="E49" s="33" t="s">
        <v>102</v>
      </c>
      <c r="F49" s="55">
        <v>9</v>
      </c>
      <c r="G49" s="55">
        <v>1406</v>
      </c>
    </row>
    <row r="50" spans="1:7">
      <c r="A50" s="33"/>
      <c r="B50" s="33"/>
      <c r="C50" s="33">
        <v>3</v>
      </c>
      <c r="D50" s="36" t="s">
        <v>103</v>
      </c>
      <c r="E50" s="33" t="s">
        <v>104</v>
      </c>
      <c r="F50" s="55">
        <v>7</v>
      </c>
      <c r="G50" s="55">
        <v>1074</v>
      </c>
    </row>
    <row r="51" spans="1:7">
      <c r="A51" s="33"/>
      <c r="B51" s="33"/>
      <c r="C51" s="33">
        <v>4</v>
      </c>
      <c r="D51" s="36" t="s">
        <v>105</v>
      </c>
      <c r="E51" s="33" t="s">
        <v>106</v>
      </c>
      <c r="F51" s="55">
        <v>84</v>
      </c>
      <c r="G51" s="55">
        <v>617</v>
      </c>
    </row>
    <row r="52" spans="1:7">
      <c r="A52" s="46"/>
      <c r="B52" s="46"/>
      <c r="C52" s="33">
        <v>5</v>
      </c>
      <c r="D52" s="47" t="s">
        <v>120</v>
      </c>
      <c r="E52" s="46" t="s">
        <v>115</v>
      </c>
      <c r="F52" s="55">
        <v>33</v>
      </c>
      <c r="G52" s="55">
        <v>243</v>
      </c>
    </row>
    <row r="53" spans="1:7">
      <c r="A53" s="37"/>
      <c r="B53" s="37"/>
      <c r="C53" s="37">
        <v>6</v>
      </c>
      <c r="D53" s="39" t="s">
        <v>121</v>
      </c>
      <c r="E53" s="37" t="s">
        <v>116</v>
      </c>
      <c r="F53" s="55">
        <v>13</v>
      </c>
      <c r="G53" s="55">
        <v>94</v>
      </c>
    </row>
    <row r="54" spans="1:7">
      <c r="A54" s="49" t="s">
        <v>109</v>
      </c>
      <c r="B54" s="49"/>
      <c r="C54" s="49"/>
      <c r="D54" s="50"/>
      <c r="E54" s="49"/>
      <c r="F54" s="51">
        <f>SUM(F48:F53)</f>
        <v>160</v>
      </c>
      <c r="G54" s="51">
        <f>SUM(G48:G53)</f>
        <v>5526</v>
      </c>
    </row>
    <row r="55" spans="1:7">
      <c r="A55" s="33" t="s">
        <v>144</v>
      </c>
      <c r="B55" s="33" t="s">
        <v>144</v>
      </c>
      <c r="C55" s="33">
        <v>1</v>
      </c>
      <c r="D55" s="34" t="s">
        <v>99</v>
      </c>
      <c r="E55" s="33" t="s">
        <v>100</v>
      </c>
      <c r="F55" s="55">
        <v>5</v>
      </c>
      <c r="G55" s="55">
        <v>77</v>
      </c>
    </row>
    <row r="56" spans="1:7">
      <c r="A56" s="33"/>
      <c r="B56" s="33"/>
      <c r="C56" s="33">
        <v>2</v>
      </c>
      <c r="D56" s="36" t="s">
        <v>101</v>
      </c>
      <c r="E56" s="33" t="s">
        <v>102</v>
      </c>
      <c r="F56" s="55">
        <v>5</v>
      </c>
      <c r="G56" s="55">
        <v>99</v>
      </c>
    </row>
    <row r="57" spans="1:7">
      <c r="A57" s="33"/>
      <c r="B57" s="33"/>
      <c r="C57" s="33">
        <v>3</v>
      </c>
      <c r="D57" s="36" t="s">
        <v>103</v>
      </c>
      <c r="E57" s="33" t="s">
        <v>104</v>
      </c>
      <c r="F57" s="55">
        <v>5</v>
      </c>
      <c r="G57" s="55">
        <v>179</v>
      </c>
    </row>
    <row r="58" spans="1:7">
      <c r="A58" s="33"/>
      <c r="B58" s="33"/>
      <c r="C58" s="33">
        <v>4</v>
      </c>
      <c r="D58" s="36" t="s">
        <v>105</v>
      </c>
      <c r="E58" s="33" t="s">
        <v>106</v>
      </c>
      <c r="F58" s="55">
        <v>13</v>
      </c>
      <c r="G58" s="55">
        <v>89</v>
      </c>
    </row>
    <row r="59" spans="1:7">
      <c r="A59" s="46"/>
      <c r="B59" s="46"/>
      <c r="C59" s="39" t="s">
        <v>101</v>
      </c>
      <c r="D59" s="39" t="s">
        <v>107</v>
      </c>
      <c r="E59" s="37" t="s">
        <v>108</v>
      </c>
      <c r="F59" s="55">
        <v>6</v>
      </c>
      <c r="G59" s="55">
        <v>39</v>
      </c>
    </row>
    <row r="60" spans="1:7">
      <c r="A60" s="49" t="s">
        <v>109</v>
      </c>
      <c r="B60" s="49"/>
      <c r="C60" s="49"/>
      <c r="D60" s="50"/>
      <c r="E60" s="49"/>
      <c r="F60" s="51">
        <f>SUM(F55:F59)</f>
        <v>34</v>
      </c>
      <c r="G60" s="51">
        <f>SUM(G55:G59)</f>
        <v>483</v>
      </c>
    </row>
    <row r="61" spans="1:7">
      <c r="A61" s="33">
        <v>44</v>
      </c>
      <c r="B61" s="33">
        <v>44</v>
      </c>
      <c r="C61" s="33">
        <v>1</v>
      </c>
      <c r="D61" s="34" t="s">
        <v>99</v>
      </c>
      <c r="E61" s="33" t="s">
        <v>100</v>
      </c>
      <c r="F61" s="55">
        <v>5</v>
      </c>
      <c r="G61" s="55">
        <v>226</v>
      </c>
    </row>
    <row r="62" spans="1:7">
      <c r="A62" s="33"/>
      <c r="B62" s="33"/>
      <c r="C62" s="33">
        <v>2</v>
      </c>
      <c r="D62" s="36" t="s">
        <v>101</v>
      </c>
      <c r="E62" s="33" t="s">
        <v>102</v>
      </c>
      <c r="F62" s="55">
        <v>5</v>
      </c>
      <c r="G62" s="55">
        <v>354</v>
      </c>
    </row>
    <row r="63" spans="1:7">
      <c r="A63" s="33"/>
      <c r="B63" s="33"/>
      <c r="C63" s="33">
        <v>3</v>
      </c>
      <c r="D63" s="36" t="s">
        <v>103</v>
      </c>
      <c r="E63" s="33" t="s">
        <v>104</v>
      </c>
      <c r="F63" s="55">
        <v>5</v>
      </c>
      <c r="G63" s="55">
        <v>426</v>
      </c>
    </row>
    <row r="64" spans="1:7">
      <c r="A64" s="33"/>
      <c r="B64" s="33"/>
      <c r="C64" s="33">
        <v>4</v>
      </c>
      <c r="D64" s="36" t="s">
        <v>105</v>
      </c>
      <c r="E64" s="33" t="s">
        <v>106</v>
      </c>
      <c r="F64" s="55">
        <v>23</v>
      </c>
      <c r="G64" s="55">
        <v>166</v>
      </c>
    </row>
    <row r="65" spans="1:7">
      <c r="A65" s="46"/>
      <c r="B65" s="46"/>
      <c r="C65" s="39" t="s">
        <v>101</v>
      </c>
      <c r="D65" s="39" t="s">
        <v>107</v>
      </c>
      <c r="E65" s="37" t="s">
        <v>108</v>
      </c>
      <c r="F65" s="55">
        <v>5</v>
      </c>
      <c r="G65" s="55">
        <v>37</v>
      </c>
    </row>
    <row r="66" spans="1:7">
      <c r="A66" s="49" t="s">
        <v>109</v>
      </c>
      <c r="B66" s="49"/>
      <c r="C66" s="49"/>
      <c r="D66" s="50"/>
      <c r="E66" s="49"/>
      <c r="F66" s="51">
        <f>SUM(F61:F65)</f>
        <v>43</v>
      </c>
      <c r="G66" s="51">
        <f>SUM(G61:G65)</f>
        <v>1209</v>
      </c>
    </row>
    <row r="67" spans="1:7">
      <c r="A67" s="33" t="s">
        <v>150</v>
      </c>
      <c r="B67" s="33" t="s">
        <v>150</v>
      </c>
      <c r="C67" s="33">
        <v>1</v>
      </c>
      <c r="D67" s="34" t="s">
        <v>99</v>
      </c>
      <c r="E67" s="33" t="s">
        <v>100</v>
      </c>
      <c r="F67" s="55">
        <v>5</v>
      </c>
      <c r="G67" s="55">
        <v>135</v>
      </c>
    </row>
    <row r="68" spans="1:7">
      <c r="A68" s="33"/>
      <c r="B68" s="33"/>
      <c r="C68" s="33">
        <v>2</v>
      </c>
      <c r="D68" s="36" t="s">
        <v>101</v>
      </c>
      <c r="E68" s="33" t="s">
        <v>102</v>
      </c>
      <c r="F68" s="55">
        <v>5</v>
      </c>
      <c r="G68" s="55">
        <v>181</v>
      </c>
    </row>
    <row r="69" spans="1:7">
      <c r="A69" s="33"/>
      <c r="B69" s="33"/>
      <c r="C69" s="33">
        <v>3</v>
      </c>
      <c r="D69" s="36" t="s">
        <v>103</v>
      </c>
      <c r="E69" s="33" t="s">
        <v>104</v>
      </c>
      <c r="F69" s="55">
        <v>5</v>
      </c>
      <c r="G69" s="55">
        <v>231</v>
      </c>
    </row>
    <row r="70" spans="1:7">
      <c r="A70" s="33"/>
      <c r="B70" s="33"/>
      <c r="C70" s="33">
        <v>4</v>
      </c>
      <c r="D70" s="36" t="s">
        <v>105</v>
      </c>
      <c r="E70" s="33" t="s">
        <v>106</v>
      </c>
      <c r="F70" s="55">
        <v>13</v>
      </c>
      <c r="G70" s="55">
        <v>91</v>
      </c>
    </row>
    <row r="71" spans="1:7">
      <c r="A71" s="46"/>
      <c r="B71" s="46"/>
      <c r="C71" s="39" t="s">
        <v>101</v>
      </c>
      <c r="D71" s="39" t="s">
        <v>107</v>
      </c>
      <c r="E71" s="37" t="s">
        <v>108</v>
      </c>
      <c r="F71" s="55">
        <v>8</v>
      </c>
      <c r="G71" s="55">
        <v>53</v>
      </c>
    </row>
    <row r="72" spans="1:7">
      <c r="A72" s="49" t="s">
        <v>109</v>
      </c>
      <c r="B72" s="49"/>
      <c r="C72" s="49"/>
      <c r="D72" s="50"/>
      <c r="E72" s="49"/>
      <c r="F72" s="51">
        <f>SUM(F67:F71)</f>
        <v>36</v>
      </c>
      <c r="G72" s="51">
        <f>SUM(G67:G71)</f>
        <v>691</v>
      </c>
    </row>
    <row r="73" spans="1:7">
      <c r="A73" s="33">
        <v>60</v>
      </c>
      <c r="B73" s="33">
        <v>60</v>
      </c>
      <c r="C73" s="33">
        <v>1</v>
      </c>
      <c r="D73" s="34" t="s">
        <v>99</v>
      </c>
      <c r="E73" s="33" t="s">
        <v>100</v>
      </c>
      <c r="F73" s="55">
        <v>14</v>
      </c>
      <c r="G73" s="55">
        <v>2132</v>
      </c>
    </row>
    <row r="74" spans="1:7">
      <c r="A74" s="33"/>
      <c r="B74" s="33"/>
      <c r="C74" s="33">
        <v>2</v>
      </c>
      <c r="D74" s="36" t="s">
        <v>101</v>
      </c>
      <c r="E74" s="33" t="s">
        <v>102</v>
      </c>
      <c r="F74" s="55">
        <v>11</v>
      </c>
      <c r="G74" s="55">
        <v>1656</v>
      </c>
    </row>
    <row r="75" spans="1:7">
      <c r="A75" s="33"/>
      <c r="B75" s="33"/>
      <c r="C75" s="33">
        <v>3</v>
      </c>
      <c r="D75" s="36" t="s">
        <v>103</v>
      </c>
      <c r="E75" s="33" t="s">
        <v>104</v>
      </c>
      <c r="F75" s="55">
        <v>7</v>
      </c>
      <c r="G75" s="55">
        <v>1098</v>
      </c>
    </row>
    <row r="76" spans="1:7">
      <c r="A76" s="33"/>
      <c r="B76" s="33"/>
      <c r="C76" s="33">
        <v>4</v>
      </c>
      <c r="D76" s="36" t="s">
        <v>105</v>
      </c>
      <c r="E76" s="33" t="s">
        <v>106</v>
      </c>
      <c r="F76" s="55">
        <v>53</v>
      </c>
      <c r="G76" s="55">
        <v>389</v>
      </c>
    </row>
    <row r="77" spans="1:7">
      <c r="A77" s="46"/>
      <c r="B77" s="46"/>
      <c r="C77" s="39" t="s">
        <v>101</v>
      </c>
      <c r="D77" s="39" t="s">
        <v>107</v>
      </c>
      <c r="E77" s="37" t="s">
        <v>108</v>
      </c>
      <c r="F77" s="55">
        <v>21</v>
      </c>
      <c r="G77" s="55">
        <v>154</v>
      </c>
    </row>
    <row r="78" spans="1:7">
      <c r="A78" s="49" t="s">
        <v>109</v>
      </c>
      <c r="B78" s="49"/>
      <c r="C78" s="49"/>
      <c r="D78" s="50"/>
      <c r="E78" s="49"/>
      <c r="F78" s="51">
        <f>SUM(F73:F77)</f>
        <v>106</v>
      </c>
      <c r="G78" s="51">
        <f>SUM(G73:G77)</f>
        <v>5429</v>
      </c>
    </row>
    <row r="79" spans="1:7">
      <c r="A79" s="33">
        <v>80</v>
      </c>
      <c r="B79" s="33">
        <v>80</v>
      </c>
      <c r="C79" s="33">
        <v>1</v>
      </c>
      <c r="D79" s="34" t="s">
        <v>99</v>
      </c>
      <c r="E79" s="33" t="s">
        <v>100</v>
      </c>
      <c r="F79" s="55">
        <v>5</v>
      </c>
      <c r="G79" s="55">
        <v>415</v>
      </c>
    </row>
    <row r="80" spans="1:7">
      <c r="A80" s="33"/>
      <c r="B80" s="33"/>
      <c r="C80" s="33">
        <v>2</v>
      </c>
      <c r="D80" s="36" t="s">
        <v>101</v>
      </c>
      <c r="E80" s="33" t="s">
        <v>102</v>
      </c>
      <c r="F80" s="55">
        <v>5</v>
      </c>
      <c r="G80" s="55">
        <v>415</v>
      </c>
    </row>
    <row r="81" spans="1:7">
      <c r="A81" s="33"/>
      <c r="B81" s="33"/>
      <c r="C81" s="33">
        <v>3</v>
      </c>
      <c r="D81" s="36" t="s">
        <v>103</v>
      </c>
      <c r="E81" s="33" t="s">
        <v>104</v>
      </c>
      <c r="F81" s="55">
        <v>5</v>
      </c>
      <c r="G81" s="55">
        <v>479</v>
      </c>
    </row>
    <row r="82" spans="1:7">
      <c r="A82" s="33"/>
      <c r="B82" s="33"/>
      <c r="C82" s="33">
        <v>4</v>
      </c>
      <c r="D82" s="36" t="s">
        <v>105</v>
      </c>
      <c r="E82" s="33" t="s">
        <v>106</v>
      </c>
      <c r="F82" s="55">
        <v>29</v>
      </c>
      <c r="G82" s="55">
        <v>209</v>
      </c>
    </row>
    <row r="83" spans="1:7">
      <c r="A83" s="46"/>
      <c r="B83" s="46"/>
      <c r="C83" s="39" t="s">
        <v>101</v>
      </c>
      <c r="D83" s="39" t="s">
        <v>107</v>
      </c>
      <c r="E83" s="37" t="s">
        <v>108</v>
      </c>
      <c r="F83" s="55">
        <v>10</v>
      </c>
      <c r="G83" s="55">
        <v>68</v>
      </c>
    </row>
    <row r="84" spans="1:7">
      <c r="A84" s="49" t="s">
        <v>109</v>
      </c>
      <c r="B84" s="49"/>
      <c r="C84" s="49"/>
      <c r="D84" s="50"/>
      <c r="E84" s="49"/>
      <c r="F84" s="51">
        <f>SUM(F79:F83)</f>
        <v>54</v>
      </c>
      <c r="G84" s="51">
        <f>SUM(G79:G83)</f>
        <v>1586</v>
      </c>
    </row>
    <row r="85" spans="1:7">
      <c r="A85" s="23" t="s">
        <v>117</v>
      </c>
      <c r="F85" s="52">
        <f>SUM(F84,F78,F72,F66,F60,F54,F47,F41,F35,F28,F21,F14)</f>
        <v>956</v>
      </c>
      <c r="G85" s="52">
        <f>SUM(G84,G78,G72,G66,G60,G54,G47,G41,G35,G28,G21,G14)</f>
        <v>35815</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4" max="6" man="1"/>
  </rowBreaks>
</worksheet>
</file>

<file path=xl/worksheets/sheet15.xml><?xml version="1.0" encoding="utf-8"?>
<worksheet xmlns="http://schemas.openxmlformats.org/spreadsheetml/2006/main" xmlns:r="http://schemas.openxmlformats.org/officeDocument/2006/relationships">
  <sheetPr codeName="Foglio10"/>
  <dimension ref="A1:G72"/>
  <sheetViews>
    <sheetView topLeftCell="A28"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151</v>
      </c>
      <c r="B4" s="26"/>
      <c r="C4" s="27" t="s">
        <v>152</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50</v>
      </c>
      <c r="G9" s="55">
        <v>4195</v>
      </c>
    </row>
    <row r="10" spans="1:7">
      <c r="A10" s="33"/>
      <c r="B10" s="33"/>
      <c r="C10" s="33">
        <v>2</v>
      </c>
      <c r="D10" s="36" t="s">
        <v>101</v>
      </c>
      <c r="E10" s="33" t="s">
        <v>102</v>
      </c>
      <c r="F10" s="55">
        <v>28</v>
      </c>
      <c r="G10" s="55">
        <v>2341</v>
      </c>
    </row>
    <row r="11" spans="1:7">
      <c r="A11" s="33"/>
      <c r="B11" s="33"/>
      <c r="C11" s="33">
        <v>3</v>
      </c>
      <c r="D11" s="36" t="s">
        <v>103</v>
      </c>
      <c r="E11" s="33" t="s">
        <v>104</v>
      </c>
      <c r="F11" s="55">
        <v>16</v>
      </c>
      <c r="G11" s="55">
        <v>1309</v>
      </c>
    </row>
    <row r="12" spans="1:7">
      <c r="A12" s="33"/>
      <c r="B12" s="33"/>
      <c r="C12" s="33">
        <v>4</v>
      </c>
      <c r="D12" s="36" t="s">
        <v>105</v>
      </c>
      <c r="E12" s="33" t="s">
        <v>106</v>
      </c>
      <c r="F12" s="55">
        <v>50</v>
      </c>
      <c r="G12" s="55">
        <v>373</v>
      </c>
    </row>
    <row r="13" spans="1:7">
      <c r="A13" s="46"/>
      <c r="B13" s="46"/>
      <c r="C13" s="39" t="s">
        <v>101</v>
      </c>
      <c r="D13" s="39" t="s">
        <v>107</v>
      </c>
      <c r="E13" s="37" t="s">
        <v>108</v>
      </c>
      <c r="F13" s="55">
        <v>11</v>
      </c>
      <c r="G13" s="55">
        <v>82</v>
      </c>
    </row>
    <row r="14" spans="1:7">
      <c r="A14" s="49" t="s">
        <v>109</v>
      </c>
      <c r="B14" s="49"/>
      <c r="C14" s="49"/>
      <c r="D14" s="50"/>
      <c r="E14" s="49"/>
      <c r="F14" s="51">
        <f>SUM(F9:F13)</f>
        <v>155</v>
      </c>
      <c r="G14" s="51">
        <f>SUM(G9:G13)</f>
        <v>8300</v>
      </c>
    </row>
    <row r="15" spans="1:7">
      <c r="A15" s="33">
        <v>14</v>
      </c>
      <c r="B15" s="33">
        <v>14</v>
      </c>
      <c r="C15" s="33">
        <v>1</v>
      </c>
      <c r="D15" s="34" t="s">
        <v>99</v>
      </c>
      <c r="E15" s="33" t="s">
        <v>100</v>
      </c>
      <c r="F15" s="55">
        <v>32</v>
      </c>
      <c r="G15" s="55">
        <v>2626</v>
      </c>
    </row>
    <row r="16" spans="1:7">
      <c r="A16" s="33"/>
      <c r="B16" s="33"/>
      <c r="C16" s="33">
        <v>2</v>
      </c>
      <c r="D16" s="36" t="s">
        <v>101</v>
      </c>
      <c r="E16" s="33" t="s">
        <v>102</v>
      </c>
      <c r="F16" s="55">
        <v>26</v>
      </c>
      <c r="G16" s="55">
        <v>2156</v>
      </c>
    </row>
    <row r="17" spans="1:7">
      <c r="A17" s="33"/>
      <c r="B17" s="33"/>
      <c r="C17" s="33">
        <v>3</v>
      </c>
      <c r="D17" s="36" t="s">
        <v>103</v>
      </c>
      <c r="E17" s="33" t="s">
        <v>104</v>
      </c>
      <c r="F17" s="55">
        <v>17</v>
      </c>
      <c r="G17" s="55">
        <v>1436</v>
      </c>
    </row>
    <row r="18" spans="1:7">
      <c r="A18" s="33"/>
      <c r="B18" s="33"/>
      <c r="C18" s="33">
        <v>4</v>
      </c>
      <c r="D18" s="36" t="s">
        <v>105</v>
      </c>
      <c r="E18" s="33" t="s">
        <v>106</v>
      </c>
      <c r="F18" s="55">
        <v>66</v>
      </c>
      <c r="G18" s="55">
        <v>491</v>
      </c>
    </row>
    <row r="19" spans="1:7">
      <c r="A19" s="46"/>
      <c r="B19" s="46"/>
      <c r="C19" s="33">
        <v>5</v>
      </c>
      <c r="D19" s="47" t="s">
        <v>120</v>
      </c>
      <c r="E19" s="46" t="s">
        <v>115</v>
      </c>
      <c r="F19" s="55">
        <v>20</v>
      </c>
      <c r="G19" s="55">
        <v>146</v>
      </c>
    </row>
    <row r="20" spans="1:7">
      <c r="A20" s="37"/>
      <c r="B20" s="37"/>
      <c r="C20" s="37">
        <v>6</v>
      </c>
      <c r="D20" s="39" t="s">
        <v>121</v>
      </c>
      <c r="E20" s="37" t="s">
        <v>116</v>
      </c>
      <c r="F20" s="55">
        <v>6</v>
      </c>
      <c r="G20" s="55">
        <v>39</v>
      </c>
    </row>
    <row r="21" spans="1:7">
      <c r="A21" s="49" t="s">
        <v>109</v>
      </c>
      <c r="B21" s="49"/>
      <c r="C21" s="49"/>
      <c r="D21" s="50"/>
      <c r="E21" s="49"/>
      <c r="F21" s="51">
        <f>SUM(F15:F20)</f>
        <v>167</v>
      </c>
      <c r="G21" s="51">
        <f>SUM(G15:G20)</f>
        <v>6894</v>
      </c>
    </row>
    <row r="22" spans="1:7">
      <c r="A22" s="33">
        <v>20</v>
      </c>
      <c r="B22" s="33">
        <v>20</v>
      </c>
      <c r="C22" s="33">
        <v>1</v>
      </c>
      <c r="D22" s="34" t="s">
        <v>99</v>
      </c>
      <c r="E22" s="33" t="s">
        <v>100</v>
      </c>
      <c r="F22" s="55">
        <v>5</v>
      </c>
      <c r="G22" s="55">
        <v>98</v>
      </c>
    </row>
    <row r="23" spans="1:7">
      <c r="A23" s="33"/>
      <c r="B23" s="33"/>
      <c r="C23" s="33">
        <v>2</v>
      </c>
      <c r="D23" s="36" t="s">
        <v>101</v>
      </c>
      <c r="E23" s="33" t="s">
        <v>102</v>
      </c>
      <c r="F23" s="55">
        <v>5</v>
      </c>
      <c r="G23" s="55">
        <v>108</v>
      </c>
    </row>
    <row r="24" spans="1:7">
      <c r="A24" s="33"/>
      <c r="B24" s="33"/>
      <c r="C24" s="33">
        <v>3</v>
      </c>
      <c r="D24" s="36" t="s">
        <v>103</v>
      </c>
      <c r="E24" s="33" t="s">
        <v>104</v>
      </c>
      <c r="F24" s="55">
        <v>5</v>
      </c>
      <c r="G24" s="55">
        <v>126</v>
      </c>
    </row>
    <row r="25" spans="1:7">
      <c r="A25" s="33"/>
      <c r="B25" s="33"/>
      <c r="C25" s="33">
        <v>4</v>
      </c>
      <c r="D25" s="36" t="s">
        <v>105</v>
      </c>
      <c r="E25" s="33" t="s">
        <v>106</v>
      </c>
      <c r="F25" s="55">
        <v>10</v>
      </c>
      <c r="G25" s="55">
        <v>73</v>
      </c>
    </row>
    <row r="26" spans="1:7">
      <c r="A26" s="46"/>
      <c r="B26" s="46"/>
      <c r="C26" s="39" t="s">
        <v>101</v>
      </c>
      <c r="D26" s="39" t="s">
        <v>107</v>
      </c>
      <c r="E26" s="37" t="s">
        <v>108</v>
      </c>
      <c r="F26" s="55">
        <v>5</v>
      </c>
      <c r="G26" s="55">
        <v>26</v>
      </c>
    </row>
    <row r="27" spans="1:7">
      <c r="A27" s="49" t="s">
        <v>109</v>
      </c>
      <c r="B27" s="49"/>
      <c r="C27" s="49"/>
      <c r="D27" s="50"/>
      <c r="E27" s="49"/>
      <c r="F27" s="51">
        <f>SUM(F22:F26)</f>
        <v>30</v>
      </c>
      <c r="G27" s="51">
        <f>SUM(G22:G26)</f>
        <v>431</v>
      </c>
    </row>
    <row r="28" spans="1:7">
      <c r="A28" s="33">
        <v>31</v>
      </c>
      <c r="B28" s="33">
        <v>31</v>
      </c>
      <c r="C28" s="33">
        <v>1</v>
      </c>
      <c r="D28" s="34" t="s">
        <v>99</v>
      </c>
      <c r="E28" s="33" t="s">
        <v>100</v>
      </c>
      <c r="F28" s="55">
        <v>5</v>
      </c>
      <c r="G28" s="55">
        <v>326</v>
      </c>
    </row>
    <row r="29" spans="1:7">
      <c r="A29" s="33"/>
      <c r="B29" s="33"/>
      <c r="C29" s="33">
        <v>2</v>
      </c>
      <c r="D29" s="36" t="s">
        <v>101</v>
      </c>
      <c r="E29" s="33" t="s">
        <v>102</v>
      </c>
      <c r="F29" s="55">
        <v>5</v>
      </c>
      <c r="G29" s="55">
        <v>218</v>
      </c>
    </row>
    <row r="30" spans="1:7">
      <c r="A30" s="33"/>
      <c r="B30" s="33"/>
      <c r="C30" s="33">
        <v>3</v>
      </c>
      <c r="D30" s="36" t="s">
        <v>103</v>
      </c>
      <c r="E30" s="33" t="s">
        <v>104</v>
      </c>
      <c r="F30" s="55">
        <v>5</v>
      </c>
      <c r="G30" s="55">
        <v>135</v>
      </c>
    </row>
    <row r="31" spans="1:7">
      <c r="A31" s="33"/>
      <c r="B31" s="33"/>
      <c r="C31" s="33">
        <v>4</v>
      </c>
      <c r="D31" s="36" t="s">
        <v>105</v>
      </c>
      <c r="E31" s="33" t="s">
        <v>106</v>
      </c>
      <c r="F31" s="55">
        <v>7</v>
      </c>
      <c r="G31" s="55">
        <v>49</v>
      </c>
    </row>
    <row r="32" spans="1:7">
      <c r="A32" s="46"/>
      <c r="B32" s="46"/>
      <c r="C32" s="39" t="s">
        <v>101</v>
      </c>
      <c r="D32" s="39" t="s">
        <v>107</v>
      </c>
      <c r="E32" s="37" t="s">
        <v>108</v>
      </c>
      <c r="F32" s="55">
        <v>5</v>
      </c>
      <c r="G32" s="55">
        <v>24</v>
      </c>
    </row>
    <row r="33" spans="1:7">
      <c r="A33" s="49" t="s">
        <v>109</v>
      </c>
      <c r="B33" s="49"/>
      <c r="C33" s="49"/>
      <c r="D33" s="50"/>
      <c r="E33" s="49"/>
      <c r="F33" s="51">
        <f>SUM(F28:F32)</f>
        <v>27</v>
      </c>
      <c r="G33" s="51">
        <f>SUM(G28:G32)</f>
        <v>752</v>
      </c>
    </row>
    <row r="34" spans="1:7">
      <c r="A34" s="33" t="s">
        <v>125</v>
      </c>
      <c r="B34" s="33" t="s">
        <v>125</v>
      </c>
      <c r="C34" s="33">
        <v>1</v>
      </c>
      <c r="D34" s="34" t="s">
        <v>99</v>
      </c>
      <c r="E34" s="33" t="s">
        <v>100</v>
      </c>
      <c r="F34" s="55">
        <v>10</v>
      </c>
      <c r="G34" s="55">
        <v>843</v>
      </c>
    </row>
    <row r="35" spans="1:7">
      <c r="A35" s="33"/>
      <c r="B35" s="33"/>
      <c r="C35" s="33">
        <v>2</v>
      </c>
      <c r="D35" s="36" t="s">
        <v>101</v>
      </c>
      <c r="E35" s="33" t="s">
        <v>102</v>
      </c>
      <c r="F35" s="55">
        <v>7</v>
      </c>
      <c r="G35" s="55">
        <v>542</v>
      </c>
    </row>
    <row r="36" spans="1:7">
      <c r="A36" s="33"/>
      <c r="B36" s="33"/>
      <c r="C36" s="33">
        <v>3</v>
      </c>
      <c r="D36" s="36" t="s">
        <v>103</v>
      </c>
      <c r="E36" s="33" t="s">
        <v>104</v>
      </c>
      <c r="F36" s="55">
        <v>5</v>
      </c>
      <c r="G36" s="55">
        <v>316</v>
      </c>
    </row>
    <row r="37" spans="1:7">
      <c r="A37" s="33"/>
      <c r="B37" s="33"/>
      <c r="C37" s="33">
        <v>4</v>
      </c>
      <c r="D37" s="36" t="s">
        <v>105</v>
      </c>
      <c r="E37" s="33" t="s">
        <v>106</v>
      </c>
      <c r="F37" s="55">
        <v>13</v>
      </c>
      <c r="G37" s="55">
        <v>94</v>
      </c>
    </row>
    <row r="38" spans="1:7">
      <c r="A38" s="46"/>
      <c r="B38" s="46"/>
      <c r="C38" s="39" t="s">
        <v>101</v>
      </c>
      <c r="D38" s="39" t="s">
        <v>107</v>
      </c>
      <c r="E38" s="37" t="s">
        <v>108</v>
      </c>
      <c r="F38" s="55">
        <v>5</v>
      </c>
      <c r="G38" s="55">
        <v>37</v>
      </c>
    </row>
    <row r="39" spans="1:7">
      <c r="A39" s="49" t="s">
        <v>109</v>
      </c>
      <c r="B39" s="49"/>
      <c r="C39" s="49"/>
      <c r="D39" s="50"/>
      <c r="E39" s="49"/>
      <c r="F39" s="51">
        <f>SUM(F34:F38)</f>
        <v>40</v>
      </c>
      <c r="G39" s="51">
        <f>SUM(G34:G38)</f>
        <v>1832</v>
      </c>
    </row>
    <row r="40" spans="1:7">
      <c r="A40" s="33" t="s">
        <v>153</v>
      </c>
      <c r="B40" s="33" t="s">
        <v>153</v>
      </c>
      <c r="C40" s="33">
        <v>1</v>
      </c>
      <c r="D40" s="34" t="s">
        <v>99</v>
      </c>
      <c r="E40" s="33" t="s">
        <v>100</v>
      </c>
      <c r="F40" s="55">
        <v>5</v>
      </c>
      <c r="G40" s="55">
        <v>97</v>
      </c>
    </row>
    <row r="41" spans="1:7">
      <c r="A41" s="33"/>
      <c r="B41" s="33"/>
      <c r="C41" s="33">
        <v>2</v>
      </c>
      <c r="D41" s="36" t="s">
        <v>101</v>
      </c>
      <c r="E41" s="33" t="s">
        <v>102</v>
      </c>
      <c r="F41" s="55">
        <v>5</v>
      </c>
      <c r="G41" s="55">
        <v>121</v>
      </c>
    </row>
    <row r="42" spans="1:7">
      <c r="A42" s="33"/>
      <c r="B42" s="33"/>
      <c r="C42" s="33">
        <v>3</v>
      </c>
      <c r="D42" s="36" t="s">
        <v>103</v>
      </c>
      <c r="E42" s="33" t="s">
        <v>104</v>
      </c>
      <c r="F42" s="55">
        <v>5</v>
      </c>
      <c r="G42" s="55">
        <v>111</v>
      </c>
    </row>
    <row r="43" spans="1:7">
      <c r="A43" s="33"/>
      <c r="B43" s="33"/>
      <c r="C43" s="33">
        <v>4</v>
      </c>
      <c r="D43" s="36" t="s">
        <v>105</v>
      </c>
      <c r="E43" s="33" t="s">
        <v>106</v>
      </c>
      <c r="F43" s="55">
        <v>10</v>
      </c>
      <c r="G43" s="55">
        <v>68</v>
      </c>
    </row>
    <row r="44" spans="1:7">
      <c r="A44" s="46"/>
      <c r="B44" s="46"/>
      <c r="C44" s="39" t="s">
        <v>101</v>
      </c>
      <c r="D44" s="39" t="s">
        <v>107</v>
      </c>
      <c r="E44" s="37" t="s">
        <v>108</v>
      </c>
      <c r="F44" s="55">
        <v>5</v>
      </c>
      <c r="G44" s="55">
        <v>26</v>
      </c>
    </row>
    <row r="45" spans="1:7">
      <c r="A45" s="49" t="s">
        <v>109</v>
      </c>
      <c r="B45" s="49"/>
      <c r="C45" s="49"/>
      <c r="D45" s="50"/>
      <c r="E45" s="49"/>
      <c r="F45" s="51">
        <f>SUM(F40:F44)</f>
        <v>30</v>
      </c>
      <c r="G45" s="51">
        <f>SUM(G40:G44)</f>
        <v>423</v>
      </c>
    </row>
    <row r="46" spans="1:7">
      <c r="A46" s="33">
        <v>44</v>
      </c>
      <c r="B46" s="33">
        <v>44</v>
      </c>
      <c r="C46" s="33">
        <v>1</v>
      </c>
      <c r="D46" s="34" t="s">
        <v>99</v>
      </c>
      <c r="E46" s="33" t="s">
        <v>100</v>
      </c>
      <c r="F46" s="55">
        <v>5</v>
      </c>
      <c r="G46" s="55">
        <v>106</v>
      </c>
    </row>
    <row r="47" spans="1:7">
      <c r="A47" s="33"/>
      <c r="B47" s="33"/>
      <c r="C47" s="33">
        <v>2</v>
      </c>
      <c r="D47" s="36" t="s">
        <v>101</v>
      </c>
      <c r="E47" s="33" t="s">
        <v>102</v>
      </c>
      <c r="F47" s="55">
        <v>5</v>
      </c>
      <c r="G47" s="55">
        <v>101</v>
      </c>
    </row>
    <row r="48" spans="1:7">
      <c r="A48" s="33"/>
      <c r="B48" s="33"/>
      <c r="C48" s="33">
        <v>3</v>
      </c>
      <c r="D48" s="36" t="s">
        <v>103</v>
      </c>
      <c r="E48" s="33" t="s">
        <v>104</v>
      </c>
      <c r="F48" s="55">
        <v>5</v>
      </c>
      <c r="G48" s="55">
        <v>145</v>
      </c>
    </row>
    <row r="49" spans="1:7">
      <c r="A49" s="33"/>
      <c r="B49" s="33"/>
      <c r="C49" s="33">
        <v>4</v>
      </c>
      <c r="D49" s="36" t="s">
        <v>105</v>
      </c>
      <c r="E49" s="33" t="s">
        <v>106</v>
      </c>
      <c r="F49" s="55">
        <v>12</v>
      </c>
      <c r="G49" s="55">
        <v>87</v>
      </c>
    </row>
    <row r="50" spans="1:7">
      <c r="A50" s="46"/>
      <c r="B50" s="46"/>
      <c r="C50" s="39" t="s">
        <v>101</v>
      </c>
      <c r="D50" s="39" t="s">
        <v>107</v>
      </c>
      <c r="E50" s="37" t="s">
        <v>108</v>
      </c>
      <c r="F50" s="55">
        <v>5</v>
      </c>
      <c r="G50" s="55">
        <v>31</v>
      </c>
    </row>
    <row r="51" spans="1:7">
      <c r="A51" s="49" t="s">
        <v>109</v>
      </c>
      <c r="B51" s="49"/>
      <c r="C51" s="49"/>
      <c r="D51" s="50"/>
      <c r="E51" s="49"/>
      <c r="F51" s="51">
        <f>SUM(F46:F50)</f>
        <v>32</v>
      </c>
      <c r="G51" s="51">
        <f>SUM(G46:G50)</f>
        <v>470</v>
      </c>
    </row>
    <row r="52" spans="1:7">
      <c r="A52" s="33" t="s">
        <v>154</v>
      </c>
      <c r="B52" s="33" t="s">
        <v>154</v>
      </c>
      <c r="C52" s="33">
        <v>1</v>
      </c>
      <c r="D52" s="34" t="s">
        <v>99</v>
      </c>
      <c r="E52" s="33" t="s">
        <v>100</v>
      </c>
      <c r="F52" s="55">
        <v>5</v>
      </c>
      <c r="G52" s="55">
        <v>19</v>
      </c>
    </row>
    <row r="53" spans="1:7">
      <c r="A53" s="33"/>
      <c r="B53" s="33"/>
      <c r="C53" s="33">
        <v>2</v>
      </c>
      <c r="D53" s="36" t="s">
        <v>101</v>
      </c>
      <c r="E53" s="33" t="s">
        <v>102</v>
      </c>
      <c r="F53" s="55">
        <v>5</v>
      </c>
      <c r="G53" s="55">
        <v>37</v>
      </c>
    </row>
    <row r="54" spans="1:7">
      <c r="A54" s="33"/>
      <c r="B54" s="33"/>
      <c r="C54" s="33">
        <v>3</v>
      </c>
      <c r="D54" s="36" t="s">
        <v>103</v>
      </c>
      <c r="E54" s="33" t="s">
        <v>104</v>
      </c>
      <c r="F54" s="55">
        <v>5</v>
      </c>
      <c r="G54" s="55">
        <v>87</v>
      </c>
    </row>
    <row r="55" spans="1:7">
      <c r="A55" s="33"/>
      <c r="B55" s="33"/>
      <c r="C55" s="33">
        <v>4</v>
      </c>
      <c r="D55" s="36" t="s">
        <v>105</v>
      </c>
      <c r="E55" s="33" t="s">
        <v>106</v>
      </c>
      <c r="F55" s="55">
        <v>5</v>
      </c>
      <c r="G55" s="55">
        <v>36</v>
      </c>
    </row>
    <row r="56" spans="1:7">
      <c r="A56" s="46"/>
      <c r="B56" s="46"/>
      <c r="C56" s="33">
        <v>5</v>
      </c>
      <c r="D56" s="47" t="s">
        <v>120</v>
      </c>
      <c r="E56" s="46" t="s">
        <v>115</v>
      </c>
      <c r="F56" s="55">
        <v>5</v>
      </c>
      <c r="G56" s="55">
        <v>19</v>
      </c>
    </row>
    <row r="57" spans="1:7">
      <c r="A57" s="37"/>
      <c r="B57" s="37"/>
      <c r="C57" s="37">
        <v>6</v>
      </c>
      <c r="D57" s="39" t="s">
        <v>121</v>
      </c>
      <c r="E57" s="37" t="s">
        <v>116</v>
      </c>
      <c r="F57" s="55">
        <v>5</v>
      </c>
      <c r="G57" s="55">
        <v>14</v>
      </c>
    </row>
    <row r="58" spans="1:7">
      <c r="A58" s="49" t="s">
        <v>109</v>
      </c>
      <c r="B58" s="49"/>
      <c r="C58" s="49"/>
      <c r="D58" s="50"/>
      <c r="E58" s="49"/>
      <c r="F58" s="51">
        <f>SUM(F52:F57)</f>
        <v>30</v>
      </c>
      <c r="G58" s="51">
        <f>SUM(G52:G57)</f>
        <v>212</v>
      </c>
    </row>
    <row r="59" spans="1:7">
      <c r="A59" s="33">
        <v>60</v>
      </c>
      <c r="B59" s="33">
        <v>60</v>
      </c>
      <c r="C59" s="33">
        <v>1</v>
      </c>
      <c r="D59" s="34" t="s">
        <v>99</v>
      </c>
      <c r="E59" s="33" t="s">
        <v>100</v>
      </c>
      <c r="F59" s="55">
        <v>21</v>
      </c>
      <c r="G59" s="55">
        <v>1738</v>
      </c>
    </row>
    <row r="60" spans="1:7">
      <c r="A60" s="33"/>
      <c r="B60" s="33"/>
      <c r="C60" s="33">
        <v>2</v>
      </c>
      <c r="D60" s="36" t="s">
        <v>101</v>
      </c>
      <c r="E60" s="33" t="s">
        <v>102</v>
      </c>
      <c r="F60" s="55">
        <v>12</v>
      </c>
      <c r="G60" s="55">
        <v>970</v>
      </c>
    </row>
    <row r="61" spans="1:7">
      <c r="A61" s="33"/>
      <c r="B61" s="33"/>
      <c r="C61" s="33">
        <v>3</v>
      </c>
      <c r="D61" s="36" t="s">
        <v>103</v>
      </c>
      <c r="E61" s="33" t="s">
        <v>104</v>
      </c>
      <c r="F61" s="55">
        <v>6</v>
      </c>
      <c r="G61" s="55">
        <v>500</v>
      </c>
    </row>
    <row r="62" spans="1:7">
      <c r="A62" s="33"/>
      <c r="B62" s="33"/>
      <c r="C62" s="33">
        <v>4</v>
      </c>
      <c r="D62" s="36" t="s">
        <v>105</v>
      </c>
      <c r="E62" s="33" t="s">
        <v>106</v>
      </c>
      <c r="F62" s="55">
        <v>17</v>
      </c>
      <c r="G62" s="55">
        <v>124</v>
      </c>
    </row>
    <row r="63" spans="1:7">
      <c r="A63" s="46"/>
      <c r="B63" s="46"/>
      <c r="C63" s="39" t="s">
        <v>101</v>
      </c>
      <c r="D63" s="39" t="s">
        <v>107</v>
      </c>
      <c r="E63" s="37" t="s">
        <v>108</v>
      </c>
      <c r="F63" s="55">
        <v>6</v>
      </c>
      <c r="G63" s="55">
        <v>39</v>
      </c>
    </row>
    <row r="64" spans="1:7">
      <c r="A64" s="49" t="s">
        <v>109</v>
      </c>
      <c r="B64" s="49"/>
      <c r="C64" s="49"/>
      <c r="D64" s="50"/>
      <c r="E64" s="49"/>
      <c r="F64" s="51">
        <f>SUM(F59:F63)</f>
        <v>62</v>
      </c>
      <c r="G64" s="51">
        <f>SUM(G59:G63)</f>
        <v>3371</v>
      </c>
    </row>
    <row r="65" spans="1:7">
      <c r="A65" s="33">
        <v>80</v>
      </c>
      <c r="B65" s="33">
        <v>80</v>
      </c>
      <c r="C65" s="33">
        <v>1</v>
      </c>
      <c r="D65" s="34" t="s">
        <v>99</v>
      </c>
      <c r="E65" s="33" t="s">
        <v>100</v>
      </c>
      <c r="F65" s="55">
        <v>5</v>
      </c>
      <c r="G65" s="55">
        <v>278</v>
      </c>
    </row>
    <row r="66" spans="1:7">
      <c r="A66" s="33"/>
      <c r="B66" s="33"/>
      <c r="C66" s="33">
        <v>2</v>
      </c>
      <c r="D66" s="36" t="s">
        <v>101</v>
      </c>
      <c r="E66" s="33" t="s">
        <v>102</v>
      </c>
      <c r="F66" s="55">
        <v>5</v>
      </c>
      <c r="G66" s="55">
        <v>309</v>
      </c>
    </row>
    <row r="67" spans="1:7">
      <c r="A67" s="33"/>
      <c r="B67" s="33"/>
      <c r="C67" s="33">
        <v>3</v>
      </c>
      <c r="D67" s="36" t="s">
        <v>103</v>
      </c>
      <c r="E67" s="33" t="s">
        <v>104</v>
      </c>
      <c r="F67" s="55">
        <v>5</v>
      </c>
      <c r="G67" s="55">
        <v>234</v>
      </c>
    </row>
    <row r="68" spans="1:7">
      <c r="A68" s="33"/>
      <c r="B68" s="33"/>
      <c r="C68" s="33">
        <v>4</v>
      </c>
      <c r="D68" s="36" t="s">
        <v>105</v>
      </c>
      <c r="E68" s="33" t="s">
        <v>106</v>
      </c>
      <c r="F68" s="55">
        <v>13</v>
      </c>
      <c r="G68" s="55">
        <v>91</v>
      </c>
    </row>
    <row r="69" spans="1:7">
      <c r="A69" s="46"/>
      <c r="B69" s="46"/>
      <c r="C69" s="33">
        <v>5</v>
      </c>
      <c r="D69" s="47" t="s">
        <v>120</v>
      </c>
      <c r="E69" s="46" t="s">
        <v>115</v>
      </c>
      <c r="F69" s="48">
        <v>0</v>
      </c>
      <c r="G69" s="48">
        <v>8</v>
      </c>
    </row>
    <row r="70" spans="1:7">
      <c r="A70" s="37"/>
      <c r="B70" s="37"/>
      <c r="C70" s="37">
        <v>6</v>
      </c>
      <c r="D70" s="39" t="s">
        <v>121</v>
      </c>
      <c r="E70" s="37" t="s">
        <v>116</v>
      </c>
      <c r="F70" s="40">
        <v>0</v>
      </c>
      <c r="G70" s="40">
        <v>4</v>
      </c>
    </row>
    <row r="71" spans="1:7">
      <c r="A71" s="49" t="s">
        <v>109</v>
      </c>
      <c r="B71" s="49"/>
      <c r="C71" s="49"/>
      <c r="D71" s="50"/>
      <c r="E71" s="49"/>
      <c r="F71" s="51">
        <f>SUM(F65:F70)</f>
        <v>28</v>
      </c>
      <c r="G71" s="51">
        <f>SUM(G65:G70)</f>
        <v>924</v>
      </c>
    </row>
    <row r="72" spans="1:7">
      <c r="A72" s="23" t="s">
        <v>117</v>
      </c>
      <c r="F72" s="52">
        <f>SUM(F71,F64,F58,F51,F45,F39,F33,F27,F21,F14)</f>
        <v>601</v>
      </c>
      <c r="G72" s="52">
        <f>SUM(G71,G64,G58,G51,G45,G39,G33,G27,G21,G14)</f>
        <v>23609</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1" max="6" man="1"/>
  </rowBreaks>
</worksheet>
</file>

<file path=xl/worksheets/sheet16.xml><?xml version="1.0" encoding="utf-8"?>
<worksheet xmlns="http://schemas.openxmlformats.org/spreadsheetml/2006/main" xmlns:r="http://schemas.openxmlformats.org/officeDocument/2006/relationships">
  <sheetPr codeName="Foglio11"/>
  <dimension ref="A1:G79"/>
  <sheetViews>
    <sheetView topLeftCell="A13"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155</v>
      </c>
      <c r="B4" s="26"/>
      <c r="C4" s="27" t="s">
        <v>156</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45</v>
      </c>
      <c r="G9" s="55">
        <v>1933</v>
      </c>
    </row>
    <row r="10" spans="1:7">
      <c r="A10" s="33"/>
      <c r="B10" s="33"/>
      <c r="C10" s="33">
        <v>2</v>
      </c>
      <c r="D10" s="36" t="s">
        <v>101</v>
      </c>
      <c r="E10" s="33" t="s">
        <v>102</v>
      </c>
      <c r="F10" s="55">
        <v>27</v>
      </c>
      <c r="G10" s="55">
        <v>1155</v>
      </c>
    </row>
    <row r="11" spans="1:7">
      <c r="A11" s="33"/>
      <c r="B11" s="33"/>
      <c r="C11" s="33">
        <v>3</v>
      </c>
      <c r="D11" s="36" t="s">
        <v>103</v>
      </c>
      <c r="E11" s="33" t="s">
        <v>104</v>
      </c>
      <c r="F11" s="55">
        <v>14</v>
      </c>
      <c r="G11" s="55">
        <v>599</v>
      </c>
    </row>
    <row r="12" spans="1:7">
      <c r="A12" s="33"/>
      <c r="B12" s="33"/>
      <c r="C12" s="33">
        <v>4</v>
      </c>
      <c r="D12" s="36" t="s">
        <v>105</v>
      </c>
      <c r="E12" s="33" t="s">
        <v>106</v>
      </c>
      <c r="F12" s="55">
        <v>25</v>
      </c>
      <c r="G12" s="55">
        <v>210</v>
      </c>
    </row>
    <row r="13" spans="1:7">
      <c r="A13" s="46"/>
      <c r="B13" s="46"/>
      <c r="C13" s="39" t="s">
        <v>101</v>
      </c>
      <c r="D13" s="39" t="s">
        <v>107</v>
      </c>
      <c r="E13" s="37" t="s">
        <v>108</v>
      </c>
      <c r="F13" s="55">
        <v>6</v>
      </c>
      <c r="G13" s="55">
        <v>49</v>
      </c>
    </row>
    <row r="14" spans="1:7">
      <c r="A14" s="49" t="s">
        <v>109</v>
      </c>
      <c r="B14" s="49"/>
      <c r="C14" s="49"/>
      <c r="D14" s="50"/>
      <c r="E14" s="49"/>
      <c r="F14" s="51">
        <f>SUM(F9:F13)</f>
        <v>117</v>
      </c>
      <c r="G14" s="51">
        <f>SUM(G9:G13)</f>
        <v>3946</v>
      </c>
    </row>
    <row r="15" spans="1:7">
      <c r="A15" s="33">
        <v>14</v>
      </c>
      <c r="B15" s="33">
        <v>14</v>
      </c>
      <c r="C15" s="33">
        <v>1</v>
      </c>
      <c r="D15" s="34" t="s">
        <v>99</v>
      </c>
      <c r="E15" s="33" t="s">
        <v>100</v>
      </c>
      <c r="F15" s="55">
        <v>9</v>
      </c>
      <c r="G15" s="55">
        <v>364</v>
      </c>
    </row>
    <row r="16" spans="1:7">
      <c r="A16" s="33"/>
      <c r="B16" s="33"/>
      <c r="C16" s="33">
        <v>2</v>
      </c>
      <c r="D16" s="36" t="s">
        <v>101</v>
      </c>
      <c r="E16" s="33" t="s">
        <v>102</v>
      </c>
      <c r="F16" s="55">
        <v>8</v>
      </c>
      <c r="G16" s="55">
        <v>317</v>
      </c>
    </row>
    <row r="17" spans="1:7">
      <c r="A17" s="33"/>
      <c r="B17" s="33"/>
      <c r="C17" s="33">
        <v>3</v>
      </c>
      <c r="D17" s="36" t="s">
        <v>103</v>
      </c>
      <c r="E17" s="33" t="s">
        <v>104</v>
      </c>
      <c r="F17" s="55">
        <v>9</v>
      </c>
      <c r="G17" s="55">
        <v>356</v>
      </c>
    </row>
    <row r="18" spans="1:7">
      <c r="A18" s="33"/>
      <c r="B18" s="33"/>
      <c r="C18" s="33">
        <v>4</v>
      </c>
      <c r="D18" s="36" t="s">
        <v>105</v>
      </c>
      <c r="E18" s="33" t="s">
        <v>106</v>
      </c>
      <c r="F18" s="55">
        <v>32</v>
      </c>
      <c r="G18" s="55">
        <v>261</v>
      </c>
    </row>
    <row r="19" spans="1:7">
      <c r="A19" s="46"/>
      <c r="B19" s="46"/>
      <c r="C19" s="33">
        <v>5</v>
      </c>
      <c r="D19" s="47" t="s">
        <v>120</v>
      </c>
      <c r="E19" s="46" t="s">
        <v>115</v>
      </c>
      <c r="F19" s="55">
        <v>15</v>
      </c>
      <c r="G19" s="55">
        <v>120</v>
      </c>
    </row>
    <row r="20" spans="1:7">
      <c r="A20" s="37"/>
      <c r="B20" s="37"/>
      <c r="C20" s="37">
        <v>6</v>
      </c>
      <c r="D20" s="39" t="s">
        <v>121</v>
      </c>
      <c r="E20" s="37" t="s">
        <v>116</v>
      </c>
      <c r="F20" s="55">
        <v>6</v>
      </c>
      <c r="G20" s="55">
        <v>46</v>
      </c>
    </row>
    <row r="21" spans="1:7">
      <c r="A21" s="49" t="s">
        <v>109</v>
      </c>
      <c r="B21" s="49"/>
      <c r="C21" s="49"/>
      <c r="D21" s="50"/>
      <c r="E21" s="49"/>
      <c r="F21" s="51">
        <f>SUM(F15:F20)</f>
        <v>79</v>
      </c>
      <c r="G21" s="51">
        <f>SUM(G15:G20)</f>
        <v>1464</v>
      </c>
    </row>
    <row r="22" spans="1:7">
      <c r="A22" s="33" t="s">
        <v>138</v>
      </c>
      <c r="B22" s="33">
        <v>20</v>
      </c>
      <c r="C22" s="33">
        <v>1</v>
      </c>
      <c r="D22" s="34" t="s">
        <v>99</v>
      </c>
      <c r="E22" s="33" t="s">
        <v>100</v>
      </c>
      <c r="F22" s="55">
        <v>5</v>
      </c>
      <c r="G22" s="55">
        <v>27</v>
      </c>
    </row>
    <row r="23" spans="1:7">
      <c r="A23" s="33"/>
      <c r="B23" s="33"/>
      <c r="C23" s="33">
        <v>2</v>
      </c>
      <c r="D23" s="36" t="s">
        <v>101</v>
      </c>
      <c r="E23" s="33" t="s">
        <v>102</v>
      </c>
      <c r="F23" s="55">
        <v>5</v>
      </c>
      <c r="G23" s="55">
        <v>42</v>
      </c>
    </row>
    <row r="24" spans="1:7">
      <c r="A24" s="33"/>
      <c r="B24" s="33"/>
      <c r="C24" s="33">
        <v>3</v>
      </c>
      <c r="D24" s="36" t="s">
        <v>103</v>
      </c>
      <c r="E24" s="33" t="s">
        <v>104</v>
      </c>
      <c r="F24" s="55">
        <v>5</v>
      </c>
      <c r="G24" s="55">
        <v>52</v>
      </c>
    </row>
    <row r="25" spans="1:7">
      <c r="A25" s="33"/>
      <c r="B25" s="33"/>
      <c r="C25" s="33">
        <v>4</v>
      </c>
      <c r="D25" s="36" t="s">
        <v>105</v>
      </c>
      <c r="E25" s="33" t="s">
        <v>106</v>
      </c>
      <c r="F25" s="55">
        <v>5</v>
      </c>
      <c r="G25" s="55">
        <v>11</v>
      </c>
    </row>
    <row r="26" spans="1:7">
      <c r="A26" s="46"/>
      <c r="B26" s="46"/>
      <c r="C26" s="33">
        <v>5</v>
      </c>
      <c r="D26" s="47" t="s">
        <v>120</v>
      </c>
      <c r="E26" s="46" t="s">
        <v>115</v>
      </c>
      <c r="F26" s="48">
        <v>0</v>
      </c>
      <c r="G26" s="48">
        <v>3</v>
      </c>
    </row>
    <row r="27" spans="1:7">
      <c r="A27" s="37"/>
      <c r="B27" s="37"/>
      <c r="C27" s="37">
        <v>6</v>
      </c>
      <c r="D27" s="39" t="s">
        <v>121</v>
      </c>
      <c r="E27" s="37" t="s">
        <v>116</v>
      </c>
      <c r="F27" s="40">
        <v>0</v>
      </c>
      <c r="G27" s="40">
        <v>2</v>
      </c>
    </row>
    <row r="28" spans="1:7">
      <c r="A28" s="49" t="s">
        <v>109</v>
      </c>
      <c r="B28" s="49"/>
      <c r="C28" s="49"/>
      <c r="D28" s="50"/>
      <c r="E28" s="49"/>
      <c r="F28" s="51">
        <f>SUM(F22:F27)</f>
        <v>20</v>
      </c>
      <c r="G28" s="51">
        <f>SUM(G22:G27)</f>
        <v>137</v>
      </c>
    </row>
    <row r="29" spans="1:7">
      <c r="A29" s="33">
        <v>31</v>
      </c>
      <c r="B29" s="33">
        <v>31</v>
      </c>
      <c r="C29" s="33">
        <v>1</v>
      </c>
      <c r="D29" s="34" t="s">
        <v>99</v>
      </c>
      <c r="E29" s="33" t="s">
        <v>100</v>
      </c>
      <c r="F29" s="55">
        <v>5</v>
      </c>
      <c r="G29" s="55">
        <v>102</v>
      </c>
    </row>
    <row r="30" spans="1:7">
      <c r="A30" s="33"/>
      <c r="B30" s="33"/>
      <c r="C30" s="33">
        <v>2</v>
      </c>
      <c r="D30" s="36" t="s">
        <v>101</v>
      </c>
      <c r="E30" s="33" t="s">
        <v>102</v>
      </c>
      <c r="F30" s="55">
        <v>5</v>
      </c>
      <c r="G30" s="55">
        <v>57</v>
      </c>
    </row>
    <row r="31" spans="1:7">
      <c r="A31" s="33"/>
      <c r="B31" s="33"/>
      <c r="C31" s="33">
        <v>3</v>
      </c>
      <c r="D31" s="36" t="s">
        <v>103</v>
      </c>
      <c r="E31" s="33" t="s">
        <v>104</v>
      </c>
      <c r="F31" s="55">
        <v>5</v>
      </c>
      <c r="G31" s="55">
        <v>54</v>
      </c>
    </row>
    <row r="32" spans="1:7">
      <c r="A32" s="33"/>
      <c r="B32" s="33"/>
      <c r="C32" s="33">
        <v>4</v>
      </c>
      <c r="D32" s="36" t="s">
        <v>105</v>
      </c>
      <c r="E32" s="33" t="s">
        <v>106</v>
      </c>
      <c r="F32" s="55">
        <v>5</v>
      </c>
      <c r="G32" s="55">
        <v>41</v>
      </c>
    </row>
    <row r="33" spans="1:7">
      <c r="A33" s="46"/>
      <c r="B33" s="46"/>
      <c r="C33" s="39" t="s">
        <v>101</v>
      </c>
      <c r="D33" s="39" t="s">
        <v>107</v>
      </c>
      <c r="E33" s="37" t="s">
        <v>108</v>
      </c>
      <c r="F33" s="55">
        <v>5</v>
      </c>
      <c r="G33" s="55">
        <v>26</v>
      </c>
    </row>
    <row r="34" spans="1:7">
      <c r="A34" s="49" t="s">
        <v>109</v>
      </c>
      <c r="B34" s="49"/>
      <c r="C34" s="49"/>
      <c r="D34" s="50"/>
      <c r="E34" s="49"/>
      <c r="F34" s="51">
        <f>SUM(F29:F33)</f>
        <v>25</v>
      </c>
      <c r="G34" s="51">
        <f>SUM(G29:G33)</f>
        <v>280</v>
      </c>
    </row>
    <row r="35" spans="1:7">
      <c r="A35" s="33" t="s">
        <v>143</v>
      </c>
      <c r="B35" s="33" t="s">
        <v>143</v>
      </c>
      <c r="C35" s="33">
        <v>1</v>
      </c>
      <c r="D35" s="34" t="s">
        <v>99</v>
      </c>
      <c r="E35" s="33" t="s">
        <v>100</v>
      </c>
      <c r="F35" s="55">
        <v>9</v>
      </c>
      <c r="G35" s="55">
        <v>361</v>
      </c>
    </row>
    <row r="36" spans="1:7">
      <c r="A36" s="33"/>
      <c r="B36" s="33"/>
      <c r="C36" s="33">
        <v>2</v>
      </c>
      <c r="D36" s="36" t="s">
        <v>101</v>
      </c>
      <c r="E36" s="33" t="s">
        <v>102</v>
      </c>
      <c r="F36" s="55">
        <v>5</v>
      </c>
      <c r="G36" s="55">
        <v>190</v>
      </c>
    </row>
    <row r="37" spans="1:7">
      <c r="A37" s="33"/>
      <c r="B37" s="33"/>
      <c r="C37" s="33">
        <v>3</v>
      </c>
      <c r="D37" s="36" t="s">
        <v>103</v>
      </c>
      <c r="E37" s="33" t="s">
        <v>104</v>
      </c>
      <c r="F37" s="55">
        <v>5</v>
      </c>
      <c r="G37" s="55">
        <v>113</v>
      </c>
    </row>
    <row r="38" spans="1:7">
      <c r="A38" s="33"/>
      <c r="B38" s="33"/>
      <c r="C38" s="33">
        <v>4</v>
      </c>
      <c r="D38" s="36" t="s">
        <v>105</v>
      </c>
      <c r="E38" s="33" t="s">
        <v>106</v>
      </c>
      <c r="F38" s="55">
        <v>7</v>
      </c>
      <c r="G38" s="55">
        <v>51</v>
      </c>
    </row>
    <row r="39" spans="1:7">
      <c r="A39" s="46"/>
      <c r="B39" s="46"/>
      <c r="C39" s="39" t="s">
        <v>101</v>
      </c>
      <c r="D39" s="39" t="s">
        <v>107</v>
      </c>
      <c r="E39" s="37" t="s">
        <v>108</v>
      </c>
      <c r="F39" s="55">
        <v>5</v>
      </c>
      <c r="G39" s="55">
        <v>25</v>
      </c>
    </row>
    <row r="40" spans="1:7">
      <c r="A40" s="49" t="s">
        <v>109</v>
      </c>
      <c r="B40" s="49"/>
      <c r="C40" s="49"/>
      <c r="D40" s="50"/>
      <c r="E40" s="49"/>
      <c r="F40" s="51">
        <f>SUM(F35:F39)</f>
        <v>31</v>
      </c>
      <c r="G40" s="51">
        <f>SUM(G35:G39)</f>
        <v>740</v>
      </c>
    </row>
    <row r="41" spans="1:7">
      <c r="A41" s="33">
        <v>33</v>
      </c>
      <c r="B41" s="33">
        <v>33</v>
      </c>
      <c r="C41" s="33">
        <v>1</v>
      </c>
      <c r="D41" s="34" t="s">
        <v>99</v>
      </c>
      <c r="E41" s="33" t="s">
        <v>100</v>
      </c>
      <c r="F41" s="55">
        <v>20</v>
      </c>
      <c r="G41" s="55">
        <v>840</v>
      </c>
    </row>
    <row r="42" spans="1:7">
      <c r="A42" s="33"/>
      <c r="B42" s="33"/>
      <c r="C42" s="33">
        <v>2</v>
      </c>
      <c r="D42" s="36" t="s">
        <v>101</v>
      </c>
      <c r="E42" s="33" t="s">
        <v>102</v>
      </c>
      <c r="F42" s="55">
        <v>9</v>
      </c>
      <c r="G42" s="55">
        <v>349</v>
      </c>
    </row>
    <row r="43" spans="1:7">
      <c r="A43" s="33"/>
      <c r="B43" s="33"/>
      <c r="C43" s="33">
        <v>3</v>
      </c>
      <c r="D43" s="36" t="s">
        <v>103</v>
      </c>
      <c r="E43" s="33" t="s">
        <v>104</v>
      </c>
      <c r="F43" s="55">
        <v>5</v>
      </c>
      <c r="G43" s="55">
        <v>117</v>
      </c>
    </row>
    <row r="44" spans="1:7">
      <c r="A44" s="33"/>
      <c r="B44" s="33"/>
      <c r="C44" s="33">
        <v>4</v>
      </c>
      <c r="D44" s="36" t="s">
        <v>105</v>
      </c>
      <c r="E44" s="33" t="s">
        <v>106</v>
      </c>
      <c r="F44" s="55">
        <v>5</v>
      </c>
      <c r="G44" s="55">
        <v>33</v>
      </c>
    </row>
    <row r="45" spans="1:7">
      <c r="A45" s="46"/>
      <c r="B45" s="46"/>
      <c r="C45" s="33">
        <v>5</v>
      </c>
      <c r="D45" s="47" t="s">
        <v>120</v>
      </c>
      <c r="E45" s="46" t="s">
        <v>115</v>
      </c>
      <c r="F45" s="48">
        <v>0</v>
      </c>
      <c r="G45" s="48">
        <v>7</v>
      </c>
    </row>
    <row r="46" spans="1:7">
      <c r="A46" s="37"/>
      <c r="B46" s="37"/>
      <c r="C46" s="37">
        <v>6</v>
      </c>
      <c r="D46" s="39" t="s">
        <v>121</v>
      </c>
      <c r="E46" s="37" t="s">
        <v>116</v>
      </c>
      <c r="F46" s="40">
        <v>0</v>
      </c>
      <c r="G46" s="40">
        <v>0</v>
      </c>
    </row>
    <row r="47" spans="1:7">
      <c r="A47" s="49" t="s">
        <v>109</v>
      </c>
      <c r="B47" s="49"/>
      <c r="C47" s="49"/>
      <c r="D47" s="50"/>
      <c r="E47" s="49"/>
      <c r="F47" s="51">
        <f>SUM(F41:F46)</f>
        <v>39</v>
      </c>
      <c r="G47" s="51">
        <f>SUM(G41:G46)</f>
        <v>1346</v>
      </c>
    </row>
    <row r="48" spans="1:7">
      <c r="A48" s="33" t="s">
        <v>153</v>
      </c>
      <c r="B48" s="33" t="s">
        <v>153</v>
      </c>
      <c r="C48" s="33">
        <v>1</v>
      </c>
      <c r="D48" s="34" t="s">
        <v>99</v>
      </c>
      <c r="E48" s="33" t="s">
        <v>100</v>
      </c>
      <c r="F48" s="55">
        <v>5</v>
      </c>
      <c r="G48" s="55">
        <v>148</v>
      </c>
    </row>
    <row r="49" spans="1:7">
      <c r="A49" s="33"/>
      <c r="B49" s="33"/>
      <c r="C49" s="33">
        <v>2</v>
      </c>
      <c r="D49" s="36" t="s">
        <v>101</v>
      </c>
      <c r="E49" s="33" t="s">
        <v>102</v>
      </c>
      <c r="F49" s="55">
        <v>5</v>
      </c>
      <c r="G49" s="55">
        <v>138</v>
      </c>
    </row>
    <row r="50" spans="1:7">
      <c r="A50" s="33"/>
      <c r="B50" s="33"/>
      <c r="C50" s="33">
        <v>3</v>
      </c>
      <c r="D50" s="36" t="s">
        <v>103</v>
      </c>
      <c r="E50" s="33" t="s">
        <v>104</v>
      </c>
      <c r="F50" s="55">
        <v>5</v>
      </c>
      <c r="G50" s="55">
        <v>135</v>
      </c>
    </row>
    <row r="51" spans="1:7">
      <c r="A51" s="33"/>
      <c r="B51" s="33"/>
      <c r="C51" s="33">
        <v>4</v>
      </c>
      <c r="D51" s="36" t="s">
        <v>105</v>
      </c>
      <c r="E51" s="33" t="s">
        <v>106</v>
      </c>
      <c r="F51" s="55">
        <v>8</v>
      </c>
      <c r="G51" s="55">
        <v>59</v>
      </c>
    </row>
    <row r="52" spans="1:7">
      <c r="A52" s="46"/>
      <c r="B52" s="46"/>
      <c r="C52" s="39" t="s">
        <v>101</v>
      </c>
      <c r="D52" s="39" t="s">
        <v>107</v>
      </c>
      <c r="E52" s="37" t="s">
        <v>108</v>
      </c>
      <c r="F52" s="55">
        <v>5</v>
      </c>
      <c r="G52" s="55">
        <v>25</v>
      </c>
    </row>
    <row r="53" spans="1:7">
      <c r="A53" s="49" t="s">
        <v>109</v>
      </c>
      <c r="B53" s="49"/>
      <c r="C53" s="49"/>
      <c r="D53" s="50"/>
      <c r="E53" s="49"/>
      <c r="F53" s="51">
        <f>SUM(F48:F52)</f>
        <v>28</v>
      </c>
      <c r="G53" s="51">
        <f>SUM(G48:G52)</f>
        <v>505</v>
      </c>
    </row>
    <row r="54" spans="1:7">
      <c r="A54" s="33">
        <v>44</v>
      </c>
      <c r="B54" s="33">
        <v>44</v>
      </c>
      <c r="C54" s="33">
        <v>1</v>
      </c>
      <c r="D54" s="34" t="s">
        <v>99</v>
      </c>
      <c r="E54" s="33" t="s">
        <v>100</v>
      </c>
      <c r="F54" s="55">
        <v>5</v>
      </c>
      <c r="G54" s="55">
        <v>128</v>
      </c>
    </row>
    <row r="55" spans="1:7">
      <c r="A55" s="33"/>
      <c r="B55" s="33"/>
      <c r="C55" s="33">
        <v>2</v>
      </c>
      <c r="D55" s="36" t="s">
        <v>101</v>
      </c>
      <c r="E55" s="33" t="s">
        <v>102</v>
      </c>
      <c r="F55" s="55">
        <v>5</v>
      </c>
      <c r="G55" s="55">
        <v>137</v>
      </c>
    </row>
    <row r="56" spans="1:7">
      <c r="A56" s="33"/>
      <c r="B56" s="33"/>
      <c r="C56" s="33">
        <v>3</v>
      </c>
      <c r="D56" s="36" t="s">
        <v>103</v>
      </c>
      <c r="E56" s="33" t="s">
        <v>104</v>
      </c>
      <c r="F56" s="55">
        <v>5</v>
      </c>
      <c r="G56" s="55">
        <v>161</v>
      </c>
    </row>
    <row r="57" spans="1:7">
      <c r="A57" s="33"/>
      <c r="B57" s="33"/>
      <c r="C57" s="33">
        <v>4</v>
      </c>
      <c r="D57" s="36" t="s">
        <v>105</v>
      </c>
      <c r="E57" s="33" t="s">
        <v>106</v>
      </c>
      <c r="F57" s="55">
        <v>9</v>
      </c>
      <c r="G57" s="55">
        <v>74</v>
      </c>
    </row>
    <row r="58" spans="1:7">
      <c r="A58" s="46"/>
      <c r="B58" s="46"/>
      <c r="C58" s="39" t="s">
        <v>101</v>
      </c>
      <c r="D58" s="39" t="s">
        <v>107</v>
      </c>
      <c r="E58" s="37" t="s">
        <v>108</v>
      </c>
      <c r="F58" s="55">
        <v>5</v>
      </c>
      <c r="G58" s="55">
        <v>24</v>
      </c>
    </row>
    <row r="59" spans="1:7">
      <c r="A59" s="49" t="s">
        <v>109</v>
      </c>
      <c r="B59" s="49"/>
      <c r="C59" s="49"/>
      <c r="D59" s="50"/>
      <c r="E59" s="49"/>
      <c r="F59" s="51">
        <f>SUM(F54:F58)</f>
        <v>29</v>
      </c>
      <c r="G59" s="51">
        <f>SUM(G54:G58)</f>
        <v>524</v>
      </c>
    </row>
    <row r="60" spans="1:7">
      <c r="A60" s="33" t="s">
        <v>154</v>
      </c>
      <c r="B60" s="33" t="s">
        <v>154</v>
      </c>
      <c r="C60" s="33">
        <v>1</v>
      </c>
      <c r="D60" s="34" t="s">
        <v>99</v>
      </c>
      <c r="E60" s="33" t="s">
        <v>100</v>
      </c>
      <c r="F60" s="35">
        <v>0</v>
      </c>
      <c r="G60" s="35">
        <v>11</v>
      </c>
    </row>
    <row r="61" spans="1:7">
      <c r="A61" s="33"/>
      <c r="B61" s="33"/>
      <c r="C61" s="33">
        <v>2</v>
      </c>
      <c r="D61" s="36" t="s">
        <v>101</v>
      </c>
      <c r="E61" s="33" t="s">
        <v>102</v>
      </c>
      <c r="F61" s="55">
        <v>5</v>
      </c>
      <c r="G61" s="55">
        <v>27</v>
      </c>
    </row>
    <row r="62" spans="1:7">
      <c r="A62" s="33"/>
      <c r="B62" s="33"/>
      <c r="C62" s="33">
        <v>3</v>
      </c>
      <c r="D62" s="36" t="s">
        <v>103</v>
      </c>
      <c r="E62" s="33" t="s">
        <v>104</v>
      </c>
      <c r="F62" s="55">
        <v>5</v>
      </c>
      <c r="G62" s="55">
        <v>53</v>
      </c>
    </row>
    <row r="63" spans="1:7">
      <c r="A63" s="33"/>
      <c r="B63" s="33"/>
      <c r="C63" s="33">
        <v>4</v>
      </c>
      <c r="D63" s="36" t="s">
        <v>105</v>
      </c>
      <c r="E63" s="33" t="s">
        <v>106</v>
      </c>
      <c r="F63" s="55">
        <v>5</v>
      </c>
      <c r="G63" s="55">
        <v>18</v>
      </c>
    </row>
    <row r="64" spans="1:7">
      <c r="A64" s="46"/>
      <c r="B64" s="46"/>
      <c r="C64" s="33">
        <v>5</v>
      </c>
      <c r="D64" s="47" t="s">
        <v>120</v>
      </c>
      <c r="E64" s="46" t="s">
        <v>115</v>
      </c>
      <c r="F64" s="55">
        <v>5</v>
      </c>
      <c r="G64" s="55">
        <v>17</v>
      </c>
    </row>
    <row r="65" spans="1:7">
      <c r="A65" s="37"/>
      <c r="B65" s="37"/>
      <c r="C65" s="37">
        <v>6</v>
      </c>
      <c r="D65" s="39" t="s">
        <v>121</v>
      </c>
      <c r="E65" s="37" t="s">
        <v>116</v>
      </c>
      <c r="F65" s="55">
        <v>6</v>
      </c>
      <c r="G65" s="55">
        <v>43</v>
      </c>
    </row>
    <row r="66" spans="1:7">
      <c r="A66" s="49" t="s">
        <v>109</v>
      </c>
      <c r="B66" s="49"/>
      <c r="C66" s="49"/>
      <c r="D66" s="50"/>
      <c r="E66" s="49"/>
      <c r="F66" s="51">
        <f>SUM(F60:F65)</f>
        <v>26</v>
      </c>
      <c r="G66" s="51">
        <f>SUM(G60:G65)</f>
        <v>169</v>
      </c>
    </row>
    <row r="67" spans="1:7">
      <c r="A67" s="84" t="s">
        <v>140</v>
      </c>
      <c r="B67" s="84" t="s">
        <v>140</v>
      </c>
      <c r="C67" s="33">
        <v>1</v>
      </c>
      <c r="D67" s="34" t="s">
        <v>99</v>
      </c>
      <c r="E67" s="33" t="s">
        <v>100</v>
      </c>
      <c r="F67" s="55">
        <v>30</v>
      </c>
      <c r="G67" s="55">
        <v>1278</v>
      </c>
    </row>
    <row r="68" spans="1:7">
      <c r="A68" s="91"/>
      <c r="B68" s="91"/>
      <c r="C68" s="33">
        <v>2</v>
      </c>
      <c r="D68" s="36" t="s">
        <v>101</v>
      </c>
      <c r="E68" s="33" t="s">
        <v>102</v>
      </c>
      <c r="F68" s="55">
        <v>15</v>
      </c>
      <c r="G68" s="55">
        <v>621</v>
      </c>
    </row>
    <row r="69" spans="1:7">
      <c r="A69" s="91"/>
      <c r="B69" s="91"/>
      <c r="C69" s="33">
        <v>3</v>
      </c>
      <c r="D69" s="36" t="s">
        <v>103</v>
      </c>
      <c r="E69" s="33" t="s">
        <v>104</v>
      </c>
      <c r="F69" s="55">
        <v>8</v>
      </c>
      <c r="G69" s="55">
        <v>343</v>
      </c>
    </row>
    <row r="70" spans="1:7">
      <c r="A70" s="91"/>
      <c r="B70" s="91"/>
      <c r="C70" s="33">
        <v>4</v>
      </c>
      <c r="D70" s="36" t="s">
        <v>105</v>
      </c>
      <c r="E70" s="33" t="s">
        <v>106</v>
      </c>
      <c r="F70" s="55">
        <v>13</v>
      </c>
      <c r="G70" s="55">
        <v>105</v>
      </c>
    </row>
    <row r="71" spans="1:7">
      <c r="A71" s="86"/>
      <c r="B71" s="86"/>
      <c r="C71" s="39" t="s">
        <v>101</v>
      </c>
      <c r="D71" s="39" t="s">
        <v>107</v>
      </c>
      <c r="E71" s="37" t="s">
        <v>108</v>
      </c>
      <c r="F71" s="55">
        <v>6</v>
      </c>
      <c r="G71" s="55">
        <v>44</v>
      </c>
    </row>
    <row r="72" spans="1:7">
      <c r="A72" s="49" t="s">
        <v>109</v>
      </c>
      <c r="B72" s="49"/>
      <c r="C72" s="49"/>
      <c r="D72" s="50"/>
      <c r="E72" s="49"/>
      <c r="F72" s="51">
        <f>SUM(F67:F71)</f>
        <v>72</v>
      </c>
      <c r="G72" s="51">
        <f>SUM(G67:G71)</f>
        <v>2391</v>
      </c>
    </row>
    <row r="73" spans="1:7">
      <c r="A73" s="33">
        <v>80</v>
      </c>
      <c r="B73" s="33">
        <v>80</v>
      </c>
      <c r="C73" s="33">
        <v>1</v>
      </c>
      <c r="D73" s="34" t="s">
        <v>99</v>
      </c>
      <c r="E73" s="33" t="s">
        <v>100</v>
      </c>
      <c r="F73" s="55">
        <v>7</v>
      </c>
      <c r="G73" s="55">
        <v>303</v>
      </c>
    </row>
    <row r="74" spans="1:7">
      <c r="A74" s="33"/>
      <c r="B74" s="33"/>
      <c r="C74" s="33">
        <v>2</v>
      </c>
      <c r="D74" s="36" t="s">
        <v>101</v>
      </c>
      <c r="E74" s="33" t="s">
        <v>102</v>
      </c>
      <c r="F74" s="55">
        <v>6</v>
      </c>
      <c r="G74" s="55">
        <v>257</v>
      </c>
    </row>
    <row r="75" spans="1:7">
      <c r="A75" s="33"/>
      <c r="B75" s="33"/>
      <c r="C75" s="33">
        <v>3</v>
      </c>
      <c r="D75" s="36" t="s">
        <v>103</v>
      </c>
      <c r="E75" s="33" t="s">
        <v>104</v>
      </c>
      <c r="F75" s="55">
        <v>5</v>
      </c>
      <c r="G75" s="55">
        <v>189</v>
      </c>
    </row>
    <row r="76" spans="1:7">
      <c r="A76" s="33"/>
      <c r="B76" s="33"/>
      <c r="C76" s="33">
        <v>4</v>
      </c>
      <c r="D76" s="36" t="s">
        <v>105</v>
      </c>
      <c r="E76" s="33" t="s">
        <v>106</v>
      </c>
      <c r="F76" s="55">
        <v>9</v>
      </c>
      <c r="G76" s="55">
        <v>74</v>
      </c>
    </row>
    <row r="77" spans="1:7">
      <c r="A77" s="46"/>
      <c r="B77" s="46"/>
      <c r="C77" s="39" t="s">
        <v>101</v>
      </c>
      <c r="D77" s="39" t="s">
        <v>107</v>
      </c>
      <c r="E77" s="37" t="s">
        <v>108</v>
      </c>
      <c r="F77" s="55">
        <v>5</v>
      </c>
      <c r="G77" s="55">
        <v>20</v>
      </c>
    </row>
    <row r="78" spans="1:7">
      <c r="A78" s="49" t="s">
        <v>109</v>
      </c>
      <c r="B78" s="49"/>
      <c r="C78" s="49"/>
      <c r="D78" s="50"/>
      <c r="E78" s="49"/>
      <c r="F78" s="51">
        <f>SUM(F73:F77)</f>
        <v>32</v>
      </c>
      <c r="G78" s="51">
        <f>SUM(G73:G77)</f>
        <v>843</v>
      </c>
    </row>
    <row r="79" spans="1:7">
      <c r="A79" s="23" t="s">
        <v>117</v>
      </c>
      <c r="F79" s="52">
        <f>SUM(F78,F72,F66,F59,F53,F47,F40,F34,F28,F21,F14)</f>
        <v>498</v>
      </c>
      <c r="G79" s="52">
        <f>SUM(G78,G72,G66,G59,G53,G47,G40,G34,G28,G21,G14)</f>
        <v>12345</v>
      </c>
    </row>
  </sheetData>
  <mergeCells count="6">
    <mergeCell ref="A67:A71"/>
    <mergeCell ref="B67:B71"/>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3" max="6" man="1"/>
  </rowBreaks>
</worksheet>
</file>

<file path=xl/worksheets/sheet17.xml><?xml version="1.0" encoding="utf-8"?>
<worksheet xmlns="http://schemas.openxmlformats.org/spreadsheetml/2006/main" xmlns:r="http://schemas.openxmlformats.org/officeDocument/2006/relationships">
  <sheetPr codeName="Foglio12"/>
  <dimension ref="A1:G91"/>
  <sheetViews>
    <sheetView topLeftCell="A19"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184</v>
      </c>
      <c r="B4" s="26"/>
      <c r="C4" s="27" t="s">
        <v>185</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13</v>
      </c>
      <c r="G9" s="55">
        <v>1676</v>
      </c>
    </row>
    <row r="10" spans="1:7">
      <c r="A10" s="33"/>
      <c r="B10" s="33"/>
      <c r="C10" s="33">
        <v>2</v>
      </c>
      <c r="D10" s="36" t="s">
        <v>101</v>
      </c>
      <c r="E10" s="33" t="s">
        <v>102</v>
      </c>
      <c r="F10" s="55">
        <v>9</v>
      </c>
      <c r="G10" s="55">
        <v>1086</v>
      </c>
    </row>
    <row r="11" spans="1:7">
      <c r="A11" s="33"/>
      <c r="B11" s="33"/>
      <c r="C11" s="33">
        <v>3</v>
      </c>
      <c r="D11" s="36" t="s">
        <v>103</v>
      </c>
      <c r="E11" s="33" t="s">
        <v>104</v>
      </c>
      <c r="F11" s="55">
        <v>6</v>
      </c>
      <c r="G11" s="55">
        <v>732</v>
      </c>
    </row>
    <row r="12" spans="1:7">
      <c r="A12" s="33"/>
      <c r="B12" s="33"/>
      <c r="C12" s="33">
        <v>4</v>
      </c>
      <c r="D12" s="36" t="s">
        <v>105</v>
      </c>
      <c r="E12" s="33" t="s">
        <v>106</v>
      </c>
      <c r="F12" s="55">
        <v>15</v>
      </c>
      <c r="G12" s="55">
        <v>289</v>
      </c>
    </row>
    <row r="13" spans="1:7">
      <c r="A13" s="46"/>
      <c r="B13" s="46"/>
      <c r="C13" s="39" t="s">
        <v>101</v>
      </c>
      <c r="D13" s="39" t="s">
        <v>107</v>
      </c>
      <c r="E13" s="37" t="s">
        <v>108</v>
      </c>
      <c r="F13" s="55">
        <v>5</v>
      </c>
      <c r="G13" s="55">
        <v>64</v>
      </c>
    </row>
    <row r="14" spans="1:7">
      <c r="A14" s="49" t="s">
        <v>109</v>
      </c>
      <c r="B14" s="49"/>
      <c r="C14" s="49"/>
      <c r="D14" s="50"/>
      <c r="E14" s="49"/>
      <c r="F14" s="51">
        <f>SUM(F9:F13)</f>
        <v>48</v>
      </c>
      <c r="G14" s="51">
        <f>SUM(G9:G13)</f>
        <v>3847</v>
      </c>
    </row>
    <row r="15" spans="1:7">
      <c r="A15" s="33">
        <v>14</v>
      </c>
      <c r="B15" s="33">
        <v>14</v>
      </c>
      <c r="C15" s="33">
        <v>1</v>
      </c>
      <c r="D15" s="34" t="s">
        <v>99</v>
      </c>
      <c r="E15" s="33" t="s">
        <v>100</v>
      </c>
      <c r="F15" s="55">
        <v>11</v>
      </c>
      <c r="G15" s="55">
        <v>1404</v>
      </c>
    </row>
    <row r="16" spans="1:7">
      <c r="A16" s="33"/>
      <c r="B16" s="33"/>
      <c r="C16" s="33">
        <v>2</v>
      </c>
      <c r="D16" s="36" t="s">
        <v>101</v>
      </c>
      <c r="E16" s="33" t="s">
        <v>102</v>
      </c>
      <c r="F16" s="55">
        <v>9</v>
      </c>
      <c r="G16" s="55">
        <v>1118</v>
      </c>
    </row>
    <row r="17" spans="1:7">
      <c r="A17" s="33"/>
      <c r="B17" s="33"/>
      <c r="C17" s="33">
        <v>3</v>
      </c>
      <c r="D17" s="36" t="s">
        <v>103</v>
      </c>
      <c r="E17" s="33" t="s">
        <v>104</v>
      </c>
      <c r="F17" s="55">
        <v>7</v>
      </c>
      <c r="G17" s="55">
        <v>836</v>
      </c>
    </row>
    <row r="18" spans="1:7">
      <c r="A18" s="33"/>
      <c r="B18" s="33"/>
      <c r="C18" s="33">
        <v>4</v>
      </c>
      <c r="D18" s="36" t="s">
        <v>105</v>
      </c>
      <c r="E18" s="33" t="s">
        <v>106</v>
      </c>
      <c r="F18" s="55">
        <v>16</v>
      </c>
      <c r="G18" s="55">
        <v>315</v>
      </c>
    </row>
    <row r="19" spans="1:7">
      <c r="A19" s="46"/>
      <c r="B19" s="46"/>
      <c r="C19" s="33">
        <v>5</v>
      </c>
      <c r="D19" s="47" t="s">
        <v>120</v>
      </c>
      <c r="E19" s="46" t="s">
        <v>115</v>
      </c>
      <c r="F19" s="55">
        <v>6</v>
      </c>
      <c r="G19" s="55">
        <v>114</v>
      </c>
    </row>
    <row r="20" spans="1:7">
      <c r="A20" s="37"/>
      <c r="B20" s="37"/>
      <c r="C20" s="37">
        <v>6</v>
      </c>
      <c r="D20" s="39" t="s">
        <v>121</v>
      </c>
      <c r="E20" s="37" t="s">
        <v>116</v>
      </c>
      <c r="F20" s="55">
        <v>5</v>
      </c>
      <c r="G20" s="55">
        <v>32</v>
      </c>
    </row>
    <row r="21" spans="1:7">
      <c r="A21" s="49" t="s">
        <v>109</v>
      </c>
      <c r="B21" s="49"/>
      <c r="C21" s="49"/>
      <c r="D21" s="50"/>
      <c r="E21" s="49"/>
      <c r="F21" s="51">
        <f>SUM(F15:F20)</f>
        <v>54</v>
      </c>
      <c r="G21" s="51">
        <f>SUM(G15:G20)</f>
        <v>3819</v>
      </c>
    </row>
    <row r="22" spans="1:7">
      <c r="A22" s="33">
        <v>20</v>
      </c>
      <c r="B22" s="33">
        <v>20</v>
      </c>
      <c r="C22" s="33">
        <v>1</v>
      </c>
      <c r="D22" s="34" t="s">
        <v>99</v>
      </c>
      <c r="E22" s="33" t="s">
        <v>100</v>
      </c>
      <c r="F22" s="55">
        <v>5</v>
      </c>
      <c r="G22" s="55">
        <v>392</v>
      </c>
    </row>
    <row r="23" spans="1:7">
      <c r="A23" s="33"/>
      <c r="B23" s="33"/>
      <c r="C23" s="33">
        <v>2</v>
      </c>
      <c r="D23" s="36" t="s">
        <v>101</v>
      </c>
      <c r="E23" s="33" t="s">
        <v>102</v>
      </c>
      <c r="F23" s="55">
        <v>6</v>
      </c>
      <c r="G23" s="55">
        <v>738</v>
      </c>
    </row>
    <row r="24" spans="1:7">
      <c r="A24" s="33"/>
      <c r="B24" s="33"/>
      <c r="C24" s="33">
        <v>3</v>
      </c>
      <c r="D24" s="36" t="s">
        <v>103</v>
      </c>
      <c r="E24" s="33" t="s">
        <v>104</v>
      </c>
      <c r="F24" s="55">
        <v>9</v>
      </c>
      <c r="G24" s="55">
        <v>1094</v>
      </c>
    </row>
    <row r="25" spans="1:7">
      <c r="A25" s="33"/>
      <c r="B25" s="33"/>
      <c r="C25" s="33">
        <v>4</v>
      </c>
      <c r="D25" s="36" t="s">
        <v>105</v>
      </c>
      <c r="E25" s="33" t="s">
        <v>106</v>
      </c>
      <c r="F25" s="55">
        <v>34</v>
      </c>
      <c r="G25" s="55">
        <v>686</v>
      </c>
    </row>
    <row r="26" spans="1:7">
      <c r="A26" s="46"/>
      <c r="B26" s="46"/>
      <c r="C26" s="33">
        <v>5</v>
      </c>
      <c r="D26" s="47" t="s">
        <v>120</v>
      </c>
      <c r="E26" s="46" t="s">
        <v>115</v>
      </c>
      <c r="F26" s="55">
        <v>10</v>
      </c>
      <c r="G26" s="55">
        <v>191</v>
      </c>
    </row>
    <row r="27" spans="1:7">
      <c r="A27" s="37"/>
      <c r="B27" s="37"/>
      <c r="C27" s="37">
        <v>6</v>
      </c>
      <c r="D27" s="39" t="s">
        <v>121</v>
      </c>
      <c r="E27" s="37" t="s">
        <v>116</v>
      </c>
      <c r="F27" s="55">
        <v>5</v>
      </c>
      <c r="G27" s="55">
        <v>65</v>
      </c>
    </row>
    <row r="28" spans="1:7">
      <c r="A28" s="49" t="s">
        <v>109</v>
      </c>
      <c r="B28" s="49"/>
      <c r="C28" s="49"/>
      <c r="D28" s="50"/>
      <c r="E28" s="49"/>
      <c r="F28" s="51">
        <f>SUM(F22:F27)</f>
        <v>69</v>
      </c>
      <c r="G28" s="51">
        <f>SUM(G22:G27)</f>
        <v>3166</v>
      </c>
    </row>
    <row r="29" spans="1:7">
      <c r="A29" s="33">
        <v>31</v>
      </c>
      <c r="B29" s="33">
        <v>31</v>
      </c>
      <c r="C29" s="33">
        <v>1</v>
      </c>
      <c r="D29" s="34" t="s">
        <v>99</v>
      </c>
      <c r="E29" s="33" t="s">
        <v>100</v>
      </c>
      <c r="F29" s="55">
        <v>6</v>
      </c>
      <c r="G29" s="55">
        <v>787</v>
      </c>
    </row>
    <row r="30" spans="1:7">
      <c r="A30" s="33"/>
      <c r="B30" s="33"/>
      <c r="C30" s="33">
        <v>2</v>
      </c>
      <c r="D30" s="36" t="s">
        <v>101</v>
      </c>
      <c r="E30" s="33" t="s">
        <v>102</v>
      </c>
      <c r="F30" s="55">
        <v>5</v>
      </c>
      <c r="G30" s="55">
        <v>372</v>
      </c>
    </row>
    <row r="31" spans="1:7">
      <c r="A31" s="33"/>
      <c r="B31" s="33"/>
      <c r="C31" s="33">
        <v>3</v>
      </c>
      <c r="D31" s="36" t="s">
        <v>103</v>
      </c>
      <c r="E31" s="33" t="s">
        <v>104</v>
      </c>
      <c r="F31" s="55">
        <v>5</v>
      </c>
      <c r="G31" s="55">
        <v>235</v>
      </c>
    </row>
    <row r="32" spans="1:7">
      <c r="A32" s="33"/>
      <c r="B32" s="33"/>
      <c r="C32" s="33">
        <v>4</v>
      </c>
      <c r="D32" s="36" t="s">
        <v>105</v>
      </c>
      <c r="E32" s="33" t="s">
        <v>106</v>
      </c>
      <c r="F32" s="55">
        <v>5</v>
      </c>
      <c r="G32" s="55">
        <v>62</v>
      </c>
    </row>
    <row r="33" spans="1:7">
      <c r="A33" s="46"/>
      <c r="B33" s="46"/>
      <c r="C33" s="39" t="s">
        <v>101</v>
      </c>
      <c r="D33" s="39" t="s">
        <v>107</v>
      </c>
      <c r="E33" s="37" t="s">
        <v>108</v>
      </c>
      <c r="F33" s="55">
        <v>5</v>
      </c>
      <c r="G33" s="55">
        <v>18</v>
      </c>
    </row>
    <row r="34" spans="1:7">
      <c r="A34" s="49" t="s">
        <v>109</v>
      </c>
      <c r="B34" s="49"/>
      <c r="C34" s="49"/>
      <c r="D34" s="50"/>
      <c r="E34" s="49"/>
      <c r="F34" s="51">
        <f>SUM(F29:F33)</f>
        <v>26</v>
      </c>
      <c r="G34" s="51">
        <f>SUM(G29:G33)</f>
        <v>1474</v>
      </c>
    </row>
    <row r="35" spans="1:7">
      <c r="A35" s="33">
        <v>32</v>
      </c>
      <c r="B35" s="33">
        <v>32</v>
      </c>
      <c r="C35" s="33">
        <v>1</v>
      </c>
      <c r="D35" s="34" t="s">
        <v>99</v>
      </c>
      <c r="E35" s="33" t="s">
        <v>100</v>
      </c>
      <c r="F35" s="55">
        <v>18</v>
      </c>
      <c r="G35" s="55">
        <v>2313</v>
      </c>
    </row>
    <row r="36" spans="1:7">
      <c r="A36" s="33"/>
      <c r="B36" s="33"/>
      <c r="C36" s="33">
        <v>2</v>
      </c>
      <c r="D36" s="36" t="s">
        <v>101</v>
      </c>
      <c r="E36" s="33" t="s">
        <v>102</v>
      </c>
      <c r="F36" s="55">
        <v>10</v>
      </c>
      <c r="G36" s="55">
        <v>1267</v>
      </c>
    </row>
    <row r="37" spans="1:7">
      <c r="A37" s="33"/>
      <c r="B37" s="33"/>
      <c r="C37" s="33">
        <v>3</v>
      </c>
      <c r="D37" s="36" t="s">
        <v>103</v>
      </c>
      <c r="E37" s="33" t="s">
        <v>104</v>
      </c>
      <c r="F37" s="55">
        <v>6</v>
      </c>
      <c r="G37" s="55">
        <v>731</v>
      </c>
    </row>
    <row r="38" spans="1:7">
      <c r="A38" s="33"/>
      <c r="B38" s="33"/>
      <c r="C38" s="33">
        <v>4</v>
      </c>
      <c r="D38" s="36" t="s">
        <v>105</v>
      </c>
      <c r="E38" s="33" t="s">
        <v>106</v>
      </c>
      <c r="F38" s="55">
        <v>9</v>
      </c>
      <c r="G38" s="55">
        <v>179</v>
      </c>
    </row>
    <row r="39" spans="1:7">
      <c r="A39" s="46"/>
      <c r="B39" s="46"/>
      <c r="C39" s="39" t="s">
        <v>101</v>
      </c>
      <c r="D39" s="39" t="s">
        <v>107</v>
      </c>
      <c r="E39" s="37" t="s">
        <v>108</v>
      </c>
      <c r="F39" s="55">
        <v>5</v>
      </c>
      <c r="G39" s="55">
        <v>49</v>
      </c>
    </row>
    <row r="40" spans="1:7">
      <c r="A40" s="49" t="s">
        <v>109</v>
      </c>
      <c r="B40" s="49"/>
      <c r="C40" s="49"/>
      <c r="D40" s="50"/>
      <c r="E40" s="49"/>
      <c r="F40" s="51">
        <f>SUM(F35:F39)</f>
        <v>48</v>
      </c>
      <c r="G40" s="51">
        <f>SUM(G35:G39)</f>
        <v>4539</v>
      </c>
    </row>
    <row r="41" spans="1:7">
      <c r="A41" s="33">
        <v>33</v>
      </c>
      <c r="B41" s="33">
        <v>33</v>
      </c>
      <c r="C41" s="33">
        <v>1</v>
      </c>
      <c r="D41" s="34" t="s">
        <v>99</v>
      </c>
      <c r="E41" s="33" t="s">
        <v>100</v>
      </c>
      <c r="F41" s="55">
        <v>21</v>
      </c>
      <c r="G41" s="55">
        <v>2817</v>
      </c>
    </row>
    <row r="42" spans="1:7">
      <c r="A42" s="33"/>
      <c r="B42" s="33"/>
      <c r="C42" s="33">
        <v>2</v>
      </c>
      <c r="D42" s="36" t="s">
        <v>101</v>
      </c>
      <c r="E42" s="33" t="s">
        <v>102</v>
      </c>
      <c r="F42" s="55">
        <v>6</v>
      </c>
      <c r="G42" s="55">
        <v>775</v>
      </c>
    </row>
    <row r="43" spans="1:7">
      <c r="A43" s="33"/>
      <c r="B43" s="33"/>
      <c r="C43" s="33">
        <v>3</v>
      </c>
      <c r="D43" s="36" t="s">
        <v>103</v>
      </c>
      <c r="E43" s="33" t="s">
        <v>104</v>
      </c>
      <c r="F43" s="55">
        <v>5</v>
      </c>
      <c r="G43" s="55">
        <v>232</v>
      </c>
    </row>
    <row r="44" spans="1:7">
      <c r="A44" s="33"/>
      <c r="B44" s="33"/>
      <c r="C44" s="33">
        <v>4</v>
      </c>
      <c r="D44" s="36" t="s">
        <v>105</v>
      </c>
      <c r="E44" s="33" t="s">
        <v>106</v>
      </c>
      <c r="F44" s="55">
        <v>5</v>
      </c>
      <c r="G44" s="55">
        <v>49</v>
      </c>
    </row>
    <row r="45" spans="1:7">
      <c r="A45" s="46"/>
      <c r="B45" s="46"/>
      <c r="C45" s="33">
        <v>5</v>
      </c>
      <c r="D45" s="47" t="s">
        <v>120</v>
      </c>
      <c r="E45" s="46" t="s">
        <v>115</v>
      </c>
      <c r="F45" s="48">
        <v>0</v>
      </c>
      <c r="G45" s="48">
        <v>6</v>
      </c>
    </row>
    <row r="46" spans="1:7">
      <c r="A46" s="37"/>
      <c r="B46" s="37"/>
      <c r="C46" s="37">
        <v>6</v>
      </c>
      <c r="D46" s="39" t="s">
        <v>121</v>
      </c>
      <c r="E46" s="37" t="s">
        <v>116</v>
      </c>
      <c r="F46" s="40">
        <v>0</v>
      </c>
      <c r="G46" s="40">
        <v>3</v>
      </c>
    </row>
    <row r="47" spans="1:7">
      <c r="A47" s="49" t="s">
        <v>109</v>
      </c>
      <c r="B47" s="49"/>
      <c r="C47" s="49"/>
      <c r="D47" s="50"/>
      <c r="E47" s="49"/>
      <c r="F47" s="51">
        <f>SUM(F41:F46)</f>
        <v>37</v>
      </c>
      <c r="G47" s="51">
        <f>SUM(G41:G46)</f>
        <v>3882</v>
      </c>
    </row>
    <row r="48" spans="1:7">
      <c r="A48" s="33">
        <v>34</v>
      </c>
      <c r="B48" s="33">
        <v>34</v>
      </c>
      <c r="C48" s="33">
        <v>1</v>
      </c>
      <c r="D48" s="34" t="s">
        <v>99</v>
      </c>
      <c r="E48" s="33" t="s">
        <v>100</v>
      </c>
      <c r="F48" s="55">
        <v>15</v>
      </c>
      <c r="G48" s="55">
        <v>1890</v>
      </c>
    </row>
    <row r="49" spans="1:7">
      <c r="A49" s="33"/>
      <c r="B49" s="33"/>
      <c r="C49" s="33">
        <v>2</v>
      </c>
      <c r="D49" s="36" t="s">
        <v>101</v>
      </c>
      <c r="E49" s="33" t="s">
        <v>102</v>
      </c>
      <c r="F49" s="55">
        <v>6</v>
      </c>
      <c r="G49" s="55">
        <v>705</v>
      </c>
    </row>
    <row r="50" spans="1:7">
      <c r="A50" s="33"/>
      <c r="B50" s="33"/>
      <c r="C50" s="33">
        <v>3</v>
      </c>
      <c r="D50" s="36" t="s">
        <v>103</v>
      </c>
      <c r="E50" s="33" t="s">
        <v>104</v>
      </c>
      <c r="F50" s="55">
        <v>5</v>
      </c>
      <c r="G50" s="55">
        <v>285</v>
      </c>
    </row>
    <row r="51" spans="1:7">
      <c r="A51" s="33"/>
      <c r="B51" s="33"/>
      <c r="C51" s="33">
        <v>4</v>
      </c>
      <c r="D51" s="36" t="s">
        <v>105</v>
      </c>
      <c r="E51" s="33" t="s">
        <v>106</v>
      </c>
      <c r="F51" s="55">
        <v>5</v>
      </c>
      <c r="G51" s="55">
        <v>87</v>
      </c>
    </row>
    <row r="52" spans="1:7">
      <c r="A52" s="46"/>
      <c r="B52" s="46"/>
      <c r="C52" s="39" t="s">
        <v>101</v>
      </c>
      <c r="D52" s="39" t="s">
        <v>107</v>
      </c>
      <c r="E52" s="37" t="s">
        <v>108</v>
      </c>
      <c r="F52" s="55">
        <v>5</v>
      </c>
      <c r="G52" s="55">
        <v>32</v>
      </c>
    </row>
    <row r="53" spans="1:7">
      <c r="A53" s="49" t="s">
        <v>109</v>
      </c>
      <c r="B53" s="49"/>
      <c r="C53" s="49"/>
      <c r="D53" s="50"/>
      <c r="E53" s="49"/>
      <c r="F53" s="51">
        <f>SUM(F48:F52)</f>
        <v>36</v>
      </c>
      <c r="G53" s="51">
        <f>SUM(G48:G52)</f>
        <v>2999</v>
      </c>
    </row>
    <row r="54" spans="1:7">
      <c r="A54" s="33">
        <v>41</v>
      </c>
      <c r="B54" s="33">
        <v>41</v>
      </c>
      <c r="C54" s="33">
        <v>1</v>
      </c>
      <c r="D54" s="34" t="s">
        <v>99</v>
      </c>
      <c r="E54" s="33" t="s">
        <v>100</v>
      </c>
      <c r="F54" s="55">
        <v>5</v>
      </c>
      <c r="G54" s="55">
        <v>302</v>
      </c>
    </row>
    <row r="55" spans="1:7">
      <c r="A55" s="33"/>
      <c r="B55" s="33"/>
      <c r="C55" s="33">
        <v>2</v>
      </c>
      <c r="D55" s="36" t="s">
        <v>101</v>
      </c>
      <c r="E55" s="33" t="s">
        <v>102</v>
      </c>
      <c r="F55" s="55">
        <v>5</v>
      </c>
      <c r="G55" s="55">
        <v>594</v>
      </c>
    </row>
    <row r="56" spans="1:7">
      <c r="A56" s="33"/>
      <c r="B56" s="33"/>
      <c r="C56" s="33">
        <v>3</v>
      </c>
      <c r="D56" s="36" t="s">
        <v>103</v>
      </c>
      <c r="E56" s="33" t="s">
        <v>104</v>
      </c>
      <c r="F56" s="55">
        <v>8</v>
      </c>
      <c r="G56" s="55">
        <v>1031</v>
      </c>
    </row>
    <row r="57" spans="1:7">
      <c r="A57" s="33"/>
      <c r="B57" s="33"/>
      <c r="C57" s="33">
        <v>4</v>
      </c>
      <c r="D57" s="36" t="s">
        <v>105</v>
      </c>
      <c r="E57" s="33" t="s">
        <v>106</v>
      </c>
      <c r="F57" s="55">
        <v>32</v>
      </c>
      <c r="G57" s="55">
        <v>640</v>
      </c>
    </row>
    <row r="58" spans="1:7">
      <c r="A58" s="46"/>
      <c r="B58" s="46"/>
      <c r="C58" s="33">
        <v>5</v>
      </c>
      <c r="D58" s="47" t="s">
        <v>120</v>
      </c>
      <c r="E58" s="46" t="s">
        <v>115</v>
      </c>
      <c r="F58" s="55">
        <v>8</v>
      </c>
      <c r="G58" s="55">
        <v>157</v>
      </c>
    </row>
    <row r="59" spans="1:7">
      <c r="A59" s="37"/>
      <c r="B59" s="37"/>
      <c r="C59" s="37">
        <v>6</v>
      </c>
      <c r="D59" s="39" t="s">
        <v>121</v>
      </c>
      <c r="E59" s="37" t="s">
        <v>116</v>
      </c>
      <c r="F59" s="55">
        <v>5</v>
      </c>
      <c r="G59" s="55">
        <v>43</v>
      </c>
    </row>
    <row r="60" spans="1:7">
      <c r="A60" s="49" t="s">
        <v>109</v>
      </c>
      <c r="B60" s="49"/>
      <c r="C60" s="49"/>
      <c r="D60" s="50"/>
      <c r="E60" s="49"/>
      <c r="F60" s="51">
        <f>SUM(F54:F59)</f>
        <v>63</v>
      </c>
      <c r="G60" s="51">
        <f>SUM(G54:G59)</f>
        <v>2767</v>
      </c>
    </row>
    <row r="61" spans="1:7">
      <c r="A61" s="33" t="s">
        <v>122</v>
      </c>
      <c r="B61" s="33" t="s">
        <v>122</v>
      </c>
      <c r="C61" s="33">
        <v>1</v>
      </c>
      <c r="D61" s="34" t="s">
        <v>99</v>
      </c>
      <c r="E61" s="33" t="s">
        <v>100</v>
      </c>
      <c r="F61" s="55">
        <v>5</v>
      </c>
      <c r="G61" s="55">
        <v>312</v>
      </c>
    </row>
    <row r="62" spans="1:7">
      <c r="A62" s="33"/>
      <c r="B62" s="33"/>
      <c r="C62" s="33">
        <v>2</v>
      </c>
      <c r="D62" s="36" t="s">
        <v>101</v>
      </c>
      <c r="E62" s="33" t="s">
        <v>102</v>
      </c>
      <c r="F62" s="55">
        <v>5</v>
      </c>
      <c r="G62" s="55">
        <v>242</v>
      </c>
    </row>
    <row r="63" spans="1:7">
      <c r="A63" s="33"/>
      <c r="B63" s="33"/>
      <c r="C63" s="33">
        <v>3</v>
      </c>
      <c r="D63" s="36" t="s">
        <v>103</v>
      </c>
      <c r="E63" s="33" t="s">
        <v>104</v>
      </c>
      <c r="F63" s="55">
        <v>5</v>
      </c>
      <c r="G63" s="55">
        <v>161</v>
      </c>
    </row>
    <row r="64" spans="1:7">
      <c r="A64" s="33"/>
      <c r="B64" s="33"/>
      <c r="C64" s="33">
        <v>4</v>
      </c>
      <c r="D64" s="36" t="s">
        <v>105</v>
      </c>
      <c r="E64" s="33" t="s">
        <v>106</v>
      </c>
      <c r="F64" s="55">
        <v>5</v>
      </c>
      <c r="G64" s="55">
        <v>54</v>
      </c>
    </row>
    <row r="65" spans="1:7">
      <c r="A65" s="46"/>
      <c r="B65" s="46"/>
      <c r="C65" s="39" t="s">
        <v>101</v>
      </c>
      <c r="D65" s="39" t="s">
        <v>107</v>
      </c>
      <c r="E65" s="37" t="s">
        <v>108</v>
      </c>
      <c r="F65" s="55">
        <v>5</v>
      </c>
      <c r="G65" s="55">
        <v>19</v>
      </c>
    </row>
    <row r="66" spans="1:7">
      <c r="A66" s="49" t="s">
        <v>109</v>
      </c>
      <c r="B66" s="49"/>
      <c r="C66" s="49"/>
      <c r="D66" s="50"/>
      <c r="E66" s="49"/>
      <c r="F66" s="51">
        <f>SUM(F61:F65)</f>
        <v>25</v>
      </c>
      <c r="G66" s="51">
        <f>SUM(G61:G65)</f>
        <v>788</v>
      </c>
    </row>
    <row r="67" spans="1:7">
      <c r="A67" s="33">
        <v>44</v>
      </c>
      <c r="B67" s="33">
        <v>44</v>
      </c>
      <c r="C67" s="33">
        <v>1</v>
      </c>
      <c r="D67" s="34" t="s">
        <v>99</v>
      </c>
      <c r="E67" s="33" t="s">
        <v>100</v>
      </c>
      <c r="F67" s="55">
        <v>5</v>
      </c>
      <c r="G67" s="55">
        <v>526</v>
      </c>
    </row>
    <row r="68" spans="1:7">
      <c r="A68" s="33"/>
      <c r="B68" s="33"/>
      <c r="C68" s="33">
        <v>2</v>
      </c>
      <c r="D68" s="36" t="s">
        <v>101</v>
      </c>
      <c r="E68" s="33" t="s">
        <v>102</v>
      </c>
      <c r="F68" s="55">
        <v>5</v>
      </c>
      <c r="G68" s="55">
        <v>585</v>
      </c>
    </row>
    <row r="69" spans="1:7">
      <c r="A69" s="33"/>
      <c r="B69" s="33"/>
      <c r="C69" s="33">
        <v>3</v>
      </c>
      <c r="D69" s="36" t="s">
        <v>103</v>
      </c>
      <c r="E69" s="33" t="s">
        <v>104</v>
      </c>
      <c r="F69" s="55">
        <v>5</v>
      </c>
      <c r="G69" s="55">
        <v>661</v>
      </c>
    </row>
    <row r="70" spans="1:7">
      <c r="A70" s="33"/>
      <c r="B70" s="33"/>
      <c r="C70" s="33">
        <v>4</v>
      </c>
      <c r="D70" s="36" t="s">
        <v>105</v>
      </c>
      <c r="E70" s="33" t="s">
        <v>106</v>
      </c>
      <c r="F70" s="55">
        <v>13</v>
      </c>
      <c r="G70" s="55">
        <v>253</v>
      </c>
    </row>
    <row r="71" spans="1:7">
      <c r="A71" s="46"/>
      <c r="B71" s="46"/>
      <c r="C71" s="39" t="s">
        <v>101</v>
      </c>
      <c r="D71" s="39" t="s">
        <v>107</v>
      </c>
      <c r="E71" s="37" t="s">
        <v>108</v>
      </c>
      <c r="F71" s="55">
        <v>5</v>
      </c>
      <c r="G71" s="55">
        <v>84</v>
      </c>
    </row>
    <row r="72" spans="1:7">
      <c r="A72" s="49" t="s">
        <v>109</v>
      </c>
      <c r="B72" s="49"/>
      <c r="C72" s="49"/>
      <c r="D72" s="50"/>
      <c r="E72" s="49"/>
      <c r="F72" s="51">
        <f>SUM(F67:F71)</f>
        <v>33</v>
      </c>
      <c r="G72" s="51">
        <f>SUM(G67:G71)</f>
        <v>2109</v>
      </c>
    </row>
    <row r="73" spans="1:7">
      <c r="A73" s="33" t="s">
        <v>150</v>
      </c>
      <c r="B73" s="33" t="s">
        <v>150</v>
      </c>
      <c r="C73" s="33">
        <v>1</v>
      </c>
      <c r="D73" s="34" t="s">
        <v>99</v>
      </c>
      <c r="E73" s="33" t="s">
        <v>100</v>
      </c>
      <c r="F73" s="55">
        <v>5</v>
      </c>
      <c r="G73" s="55">
        <v>192</v>
      </c>
    </row>
    <row r="74" spans="1:7">
      <c r="A74" s="33"/>
      <c r="B74" s="33"/>
      <c r="C74" s="33">
        <v>2</v>
      </c>
      <c r="D74" s="36" t="s">
        <v>101</v>
      </c>
      <c r="E74" s="33" t="s">
        <v>102</v>
      </c>
      <c r="F74" s="55">
        <v>5</v>
      </c>
      <c r="G74" s="55">
        <v>134</v>
      </c>
    </row>
    <row r="75" spans="1:7">
      <c r="A75" s="33"/>
      <c r="B75" s="33"/>
      <c r="C75" s="33">
        <v>3</v>
      </c>
      <c r="D75" s="36" t="s">
        <v>103</v>
      </c>
      <c r="E75" s="33" t="s">
        <v>104</v>
      </c>
      <c r="F75" s="55">
        <v>5</v>
      </c>
      <c r="G75" s="55">
        <v>95</v>
      </c>
    </row>
    <row r="76" spans="1:7">
      <c r="A76" s="33"/>
      <c r="B76" s="33"/>
      <c r="C76" s="33">
        <v>4</v>
      </c>
      <c r="D76" s="36" t="s">
        <v>105</v>
      </c>
      <c r="E76" s="33" t="s">
        <v>106</v>
      </c>
      <c r="F76" s="55">
        <v>5</v>
      </c>
      <c r="G76" s="55">
        <v>31</v>
      </c>
    </row>
    <row r="77" spans="1:7">
      <c r="A77" s="46"/>
      <c r="B77" s="46"/>
      <c r="C77" s="39" t="s">
        <v>101</v>
      </c>
      <c r="D77" s="39" t="s">
        <v>107</v>
      </c>
      <c r="E77" s="37" t="s">
        <v>108</v>
      </c>
      <c r="F77" s="55">
        <v>5</v>
      </c>
      <c r="G77" s="55">
        <v>21</v>
      </c>
    </row>
    <row r="78" spans="1:7">
      <c r="A78" s="49" t="s">
        <v>109</v>
      </c>
      <c r="B78" s="49"/>
      <c r="C78" s="49"/>
      <c r="D78" s="50"/>
      <c r="E78" s="49"/>
      <c r="F78" s="51">
        <f>SUM(F73:F77)</f>
        <v>25</v>
      </c>
      <c r="G78" s="51">
        <f>SUM(G73:G77)</f>
        <v>473</v>
      </c>
    </row>
    <row r="79" spans="1:7">
      <c r="A79" s="33">
        <v>60</v>
      </c>
      <c r="B79" s="33">
        <v>60</v>
      </c>
      <c r="C79" s="33">
        <v>1</v>
      </c>
      <c r="D79" s="34" t="s">
        <v>99</v>
      </c>
      <c r="E79" s="33" t="s">
        <v>100</v>
      </c>
      <c r="F79" s="55">
        <v>12</v>
      </c>
      <c r="G79" s="55">
        <v>1496</v>
      </c>
    </row>
    <row r="80" spans="1:7">
      <c r="A80" s="33"/>
      <c r="B80" s="33"/>
      <c r="C80" s="33">
        <v>2</v>
      </c>
      <c r="D80" s="36" t="s">
        <v>101</v>
      </c>
      <c r="E80" s="33" t="s">
        <v>102</v>
      </c>
      <c r="F80" s="55">
        <v>6</v>
      </c>
      <c r="G80" s="55">
        <v>712</v>
      </c>
    </row>
    <row r="81" spans="1:7">
      <c r="A81" s="33"/>
      <c r="B81" s="33"/>
      <c r="C81" s="33">
        <v>3</v>
      </c>
      <c r="D81" s="36" t="s">
        <v>103</v>
      </c>
      <c r="E81" s="33" t="s">
        <v>104</v>
      </c>
      <c r="F81" s="55">
        <v>5</v>
      </c>
      <c r="G81" s="55">
        <v>490</v>
      </c>
    </row>
    <row r="82" spans="1:7">
      <c r="A82" s="33"/>
      <c r="B82" s="33"/>
      <c r="C82" s="33">
        <v>4</v>
      </c>
      <c r="D82" s="36" t="s">
        <v>105</v>
      </c>
      <c r="E82" s="33" t="s">
        <v>106</v>
      </c>
      <c r="F82" s="55">
        <v>9</v>
      </c>
      <c r="G82" s="55">
        <v>174</v>
      </c>
    </row>
    <row r="83" spans="1:7">
      <c r="A83" s="46"/>
      <c r="B83" s="46"/>
      <c r="C83" s="39" t="s">
        <v>101</v>
      </c>
      <c r="D83" s="39" t="s">
        <v>107</v>
      </c>
      <c r="E83" s="37" t="s">
        <v>108</v>
      </c>
      <c r="F83" s="55">
        <v>5</v>
      </c>
      <c r="G83" s="55">
        <v>65</v>
      </c>
    </row>
    <row r="84" spans="1:7">
      <c r="A84" s="49" t="s">
        <v>109</v>
      </c>
      <c r="B84" s="49"/>
      <c r="C84" s="49"/>
      <c r="D84" s="50"/>
      <c r="E84" s="49"/>
      <c r="F84" s="51">
        <f>SUM(F79:F83)</f>
        <v>37</v>
      </c>
      <c r="G84" s="51">
        <f>SUM(G79:G83)</f>
        <v>2937</v>
      </c>
    </row>
    <row r="85" spans="1:7">
      <c r="A85" s="33">
        <v>80</v>
      </c>
      <c r="B85" s="33">
        <v>80</v>
      </c>
      <c r="C85" s="33">
        <v>1</v>
      </c>
      <c r="D85" s="34" t="s">
        <v>99</v>
      </c>
      <c r="E85" s="33" t="s">
        <v>100</v>
      </c>
      <c r="F85" s="55">
        <v>5</v>
      </c>
      <c r="G85" s="55">
        <v>596</v>
      </c>
    </row>
    <row r="86" spans="1:7">
      <c r="A86" s="33"/>
      <c r="B86" s="33"/>
      <c r="C86" s="33">
        <v>2</v>
      </c>
      <c r="D86" s="36" t="s">
        <v>101</v>
      </c>
      <c r="E86" s="33" t="s">
        <v>102</v>
      </c>
      <c r="F86" s="55">
        <v>5</v>
      </c>
      <c r="G86" s="55">
        <v>333</v>
      </c>
    </row>
    <row r="87" spans="1:7">
      <c r="A87" s="33"/>
      <c r="B87" s="33"/>
      <c r="C87" s="33">
        <v>3</v>
      </c>
      <c r="D87" s="36" t="s">
        <v>103</v>
      </c>
      <c r="E87" s="33" t="s">
        <v>104</v>
      </c>
      <c r="F87" s="55">
        <v>5</v>
      </c>
      <c r="G87" s="55">
        <v>287</v>
      </c>
    </row>
    <row r="88" spans="1:7">
      <c r="A88" s="33"/>
      <c r="B88" s="33"/>
      <c r="C88" s="33">
        <v>4</v>
      </c>
      <c r="D88" s="36" t="s">
        <v>105</v>
      </c>
      <c r="E88" s="33" t="s">
        <v>106</v>
      </c>
      <c r="F88" s="55">
        <v>7</v>
      </c>
      <c r="G88" s="55">
        <v>139</v>
      </c>
    </row>
    <row r="89" spans="1:7">
      <c r="A89" s="46"/>
      <c r="B89" s="46"/>
      <c r="C89" s="39" t="s">
        <v>101</v>
      </c>
      <c r="D89" s="39" t="s">
        <v>107</v>
      </c>
      <c r="E89" s="37" t="s">
        <v>108</v>
      </c>
      <c r="F89" s="55">
        <v>5</v>
      </c>
      <c r="G89" s="55">
        <v>70</v>
      </c>
    </row>
    <row r="90" spans="1:7">
      <c r="A90" s="49" t="s">
        <v>109</v>
      </c>
      <c r="B90" s="49"/>
      <c r="C90" s="49"/>
      <c r="D90" s="50"/>
      <c r="E90" s="49"/>
      <c r="F90" s="51">
        <f>SUM(F85:F89)</f>
        <v>27</v>
      </c>
      <c r="G90" s="51">
        <f>SUM(G85:G89)</f>
        <v>1425</v>
      </c>
    </row>
    <row r="91" spans="1:7">
      <c r="A91" s="23" t="s">
        <v>117</v>
      </c>
      <c r="F91" s="52">
        <f>SUM(F90,F84,F78,F72,F66,F60,F53,F47,F40,F34,F28,F21,F14)</f>
        <v>528</v>
      </c>
      <c r="G91" s="52">
        <f>SUM(G90,G84,G78,G72,G66,G60,G53,G47,G40,G34,G28,G21,G14)</f>
        <v>34225</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3" max="6" man="1"/>
  </rowBreaks>
</worksheet>
</file>

<file path=xl/worksheets/sheet18.xml><?xml version="1.0" encoding="utf-8"?>
<worksheet xmlns="http://schemas.openxmlformats.org/spreadsheetml/2006/main" xmlns:r="http://schemas.openxmlformats.org/officeDocument/2006/relationships">
  <sheetPr codeName="Foglio13"/>
  <dimension ref="A1:G85"/>
  <sheetViews>
    <sheetView topLeftCell="A34"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157</v>
      </c>
      <c r="B4" s="26"/>
      <c r="C4" s="27" t="s">
        <v>158</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10</v>
      </c>
      <c r="G9" s="35">
        <v>964</v>
      </c>
    </row>
    <row r="10" spans="1:7">
      <c r="A10" s="33"/>
      <c r="B10" s="33"/>
      <c r="C10" s="33">
        <v>2</v>
      </c>
      <c r="D10" s="36" t="s">
        <v>101</v>
      </c>
      <c r="E10" s="33" t="s">
        <v>102</v>
      </c>
      <c r="F10" s="35">
        <v>6</v>
      </c>
      <c r="G10" s="35">
        <v>568</v>
      </c>
    </row>
    <row r="11" spans="1:7">
      <c r="A11" s="33"/>
      <c r="B11" s="33"/>
      <c r="C11" s="33">
        <v>3</v>
      </c>
      <c r="D11" s="36" t="s">
        <v>103</v>
      </c>
      <c r="E11" s="33" t="s">
        <v>104</v>
      </c>
      <c r="F11" s="35">
        <v>5</v>
      </c>
      <c r="G11" s="35">
        <v>245</v>
      </c>
    </row>
    <row r="12" spans="1:7">
      <c r="A12" s="33"/>
      <c r="B12" s="33"/>
      <c r="C12" s="33">
        <v>4</v>
      </c>
      <c r="D12" s="36" t="s">
        <v>105</v>
      </c>
      <c r="E12" s="33" t="s">
        <v>106</v>
      </c>
      <c r="F12" s="35">
        <v>8</v>
      </c>
      <c r="G12" s="35">
        <v>51</v>
      </c>
    </row>
    <row r="13" spans="1:7">
      <c r="A13" s="46"/>
      <c r="B13" s="46"/>
      <c r="C13" s="39" t="s">
        <v>101</v>
      </c>
      <c r="D13" s="39" t="s">
        <v>107</v>
      </c>
      <c r="E13" s="37" t="s">
        <v>108</v>
      </c>
      <c r="F13" s="48">
        <v>5</v>
      </c>
      <c r="G13" s="48">
        <v>15</v>
      </c>
    </row>
    <row r="14" spans="1:7">
      <c r="A14" s="49" t="s">
        <v>109</v>
      </c>
      <c r="B14" s="49"/>
      <c r="C14" s="49"/>
      <c r="D14" s="50"/>
      <c r="E14" s="49"/>
      <c r="F14" s="51">
        <f>SUM(F9:F13)</f>
        <v>34</v>
      </c>
      <c r="G14" s="51">
        <f>SUM(G9:G13)</f>
        <v>1843</v>
      </c>
    </row>
    <row r="15" spans="1:7">
      <c r="A15" s="33">
        <v>14</v>
      </c>
      <c r="B15" s="33">
        <v>14</v>
      </c>
      <c r="C15" s="33">
        <v>1</v>
      </c>
      <c r="D15" s="34" t="s">
        <v>99</v>
      </c>
      <c r="E15" s="33" t="s">
        <v>100</v>
      </c>
      <c r="F15" s="35">
        <v>10</v>
      </c>
      <c r="G15" s="35">
        <v>987</v>
      </c>
    </row>
    <row r="16" spans="1:7">
      <c r="A16" s="33"/>
      <c r="B16" s="33"/>
      <c r="C16" s="33">
        <v>2</v>
      </c>
      <c r="D16" s="36" t="s">
        <v>101</v>
      </c>
      <c r="E16" s="33" t="s">
        <v>102</v>
      </c>
      <c r="F16" s="35">
        <v>8</v>
      </c>
      <c r="G16" s="35">
        <v>769</v>
      </c>
    </row>
    <row r="17" spans="1:7">
      <c r="A17" s="33"/>
      <c r="B17" s="33"/>
      <c r="C17" s="33">
        <v>3</v>
      </c>
      <c r="D17" s="36" t="s">
        <v>103</v>
      </c>
      <c r="E17" s="33" t="s">
        <v>104</v>
      </c>
      <c r="F17" s="35">
        <v>6</v>
      </c>
      <c r="G17" s="35">
        <v>530</v>
      </c>
    </row>
    <row r="18" spans="1:7">
      <c r="A18" s="33"/>
      <c r="B18" s="33"/>
      <c r="C18" s="33">
        <v>4</v>
      </c>
      <c r="D18" s="36" t="s">
        <v>105</v>
      </c>
      <c r="E18" s="33" t="s">
        <v>106</v>
      </c>
      <c r="F18" s="35">
        <v>28</v>
      </c>
      <c r="G18" s="35">
        <v>188</v>
      </c>
    </row>
    <row r="19" spans="1:7">
      <c r="A19" s="46"/>
      <c r="B19" s="46"/>
      <c r="C19" s="39" t="s">
        <v>101</v>
      </c>
      <c r="D19" s="39" t="s">
        <v>107</v>
      </c>
      <c r="E19" s="37" t="s">
        <v>108</v>
      </c>
      <c r="F19" s="48">
        <v>9</v>
      </c>
      <c r="G19" s="48">
        <v>54</v>
      </c>
    </row>
    <row r="20" spans="1:7">
      <c r="A20" s="49" t="s">
        <v>109</v>
      </c>
      <c r="B20" s="49"/>
      <c r="C20" s="49"/>
      <c r="D20" s="50"/>
      <c r="E20" s="49"/>
      <c r="F20" s="51">
        <f>SUM(F15:F19)</f>
        <v>61</v>
      </c>
      <c r="G20" s="51">
        <f>SUM(G15:G19)</f>
        <v>2528</v>
      </c>
    </row>
    <row r="21" spans="1:7">
      <c r="A21" s="33">
        <v>20</v>
      </c>
      <c r="B21" s="33">
        <v>20</v>
      </c>
      <c r="C21" s="33">
        <v>1</v>
      </c>
      <c r="D21" s="34" t="s">
        <v>99</v>
      </c>
      <c r="E21" s="33" t="s">
        <v>100</v>
      </c>
      <c r="F21" s="35">
        <v>5</v>
      </c>
      <c r="G21" s="35">
        <v>71</v>
      </c>
    </row>
    <row r="22" spans="1:7">
      <c r="A22" s="33"/>
      <c r="B22" s="33"/>
      <c r="C22" s="33">
        <v>2</v>
      </c>
      <c r="D22" s="36" t="s">
        <v>101</v>
      </c>
      <c r="E22" s="33" t="s">
        <v>102</v>
      </c>
      <c r="F22" s="35">
        <v>5</v>
      </c>
      <c r="G22" s="35">
        <v>114</v>
      </c>
    </row>
    <row r="23" spans="1:7">
      <c r="A23" s="33"/>
      <c r="B23" s="33"/>
      <c r="C23" s="33">
        <v>3</v>
      </c>
      <c r="D23" s="36" t="s">
        <v>103</v>
      </c>
      <c r="E23" s="33" t="s">
        <v>104</v>
      </c>
      <c r="F23" s="35">
        <v>5</v>
      </c>
      <c r="G23" s="35">
        <v>166</v>
      </c>
    </row>
    <row r="24" spans="1:7">
      <c r="A24" s="33"/>
      <c r="B24" s="33"/>
      <c r="C24" s="33">
        <v>4</v>
      </c>
      <c r="D24" s="36" t="s">
        <v>105</v>
      </c>
      <c r="E24" s="33" t="s">
        <v>106</v>
      </c>
      <c r="F24" s="35">
        <v>12</v>
      </c>
      <c r="G24" s="35">
        <v>75</v>
      </c>
    </row>
    <row r="25" spans="1:7">
      <c r="A25" s="46"/>
      <c r="B25" s="46"/>
      <c r="C25" s="39" t="s">
        <v>101</v>
      </c>
      <c r="D25" s="39" t="s">
        <v>107</v>
      </c>
      <c r="E25" s="37" t="s">
        <v>108</v>
      </c>
      <c r="F25" s="48">
        <v>5</v>
      </c>
      <c r="G25" s="48">
        <v>32</v>
      </c>
    </row>
    <row r="26" spans="1:7">
      <c r="A26" s="49" t="s">
        <v>109</v>
      </c>
      <c r="B26" s="49"/>
      <c r="C26" s="49"/>
      <c r="D26" s="50"/>
      <c r="E26" s="49"/>
      <c r="F26" s="51">
        <f>SUM(F21:F25)</f>
        <v>32</v>
      </c>
      <c r="G26" s="51">
        <f>SUM(G21:G25)</f>
        <v>458</v>
      </c>
    </row>
    <row r="27" spans="1:7">
      <c r="A27" s="33">
        <v>31</v>
      </c>
      <c r="B27" s="33">
        <v>31</v>
      </c>
      <c r="C27" s="33">
        <v>1</v>
      </c>
      <c r="D27" s="34" t="s">
        <v>99</v>
      </c>
      <c r="E27" s="33" t="s">
        <v>100</v>
      </c>
      <c r="F27" s="35">
        <v>20</v>
      </c>
      <c r="G27" s="35">
        <v>2070</v>
      </c>
    </row>
    <row r="28" spans="1:7">
      <c r="A28" s="33"/>
      <c r="B28" s="33"/>
      <c r="C28" s="33">
        <v>2</v>
      </c>
      <c r="D28" s="36" t="s">
        <v>101</v>
      </c>
      <c r="E28" s="33" t="s">
        <v>102</v>
      </c>
      <c r="F28" s="35">
        <v>18</v>
      </c>
      <c r="G28" s="35">
        <v>1851</v>
      </c>
    </row>
    <row r="29" spans="1:7">
      <c r="A29" s="33"/>
      <c r="B29" s="33"/>
      <c r="C29" s="33">
        <v>3</v>
      </c>
      <c r="D29" s="36" t="s">
        <v>103</v>
      </c>
      <c r="E29" s="33" t="s">
        <v>104</v>
      </c>
      <c r="F29" s="35">
        <v>8</v>
      </c>
      <c r="G29" s="35">
        <v>835</v>
      </c>
    </row>
    <row r="30" spans="1:7">
      <c r="A30" s="33"/>
      <c r="B30" s="33"/>
      <c r="C30" s="33">
        <v>4</v>
      </c>
      <c r="D30" s="36" t="s">
        <v>105</v>
      </c>
      <c r="E30" s="33" t="s">
        <v>106</v>
      </c>
      <c r="F30" s="35">
        <v>19</v>
      </c>
      <c r="G30" s="35">
        <v>122</v>
      </c>
    </row>
    <row r="31" spans="1:7">
      <c r="A31" s="46"/>
      <c r="B31" s="46"/>
      <c r="C31" s="39" t="s">
        <v>101</v>
      </c>
      <c r="D31" s="39" t="s">
        <v>107</v>
      </c>
      <c r="E31" s="37" t="s">
        <v>108</v>
      </c>
      <c r="F31" s="48">
        <v>5</v>
      </c>
      <c r="G31" s="48">
        <v>25</v>
      </c>
    </row>
    <row r="32" spans="1:7">
      <c r="A32" s="49" t="s">
        <v>109</v>
      </c>
      <c r="B32" s="49"/>
      <c r="C32" s="49"/>
      <c r="D32" s="50"/>
      <c r="E32" s="49"/>
      <c r="F32" s="51">
        <f>SUM(F27:F31)</f>
        <v>70</v>
      </c>
      <c r="G32" s="51">
        <f>SUM(G27:G31)</f>
        <v>4903</v>
      </c>
    </row>
    <row r="33" spans="1:7">
      <c r="A33" s="33" t="s">
        <v>143</v>
      </c>
      <c r="B33" s="33" t="s">
        <v>143</v>
      </c>
      <c r="C33" s="33">
        <v>1</v>
      </c>
      <c r="D33" s="34" t="s">
        <v>99</v>
      </c>
      <c r="E33" s="33" t="s">
        <v>100</v>
      </c>
      <c r="F33" s="35">
        <v>21</v>
      </c>
      <c r="G33" s="35">
        <v>2155</v>
      </c>
    </row>
    <row r="34" spans="1:7">
      <c r="A34" s="33"/>
      <c r="B34" s="33"/>
      <c r="C34" s="33">
        <v>2</v>
      </c>
      <c r="D34" s="36" t="s">
        <v>101</v>
      </c>
      <c r="E34" s="33" t="s">
        <v>102</v>
      </c>
      <c r="F34" s="35">
        <v>13</v>
      </c>
      <c r="G34" s="35">
        <v>1262</v>
      </c>
    </row>
    <row r="35" spans="1:7">
      <c r="A35" s="33"/>
      <c r="B35" s="33"/>
      <c r="C35" s="33">
        <v>3</v>
      </c>
      <c r="D35" s="36" t="s">
        <v>103</v>
      </c>
      <c r="E35" s="33" t="s">
        <v>104</v>
      </c>
      <c r="F35" s="35">
        <v>5</v>
      </c>
      <c r="G35" s="35">
        <v>507</v>
      </c>
    </row>
    <row r="36" spans="1:7">
      <c r="A36" s="33"/>
      <c r="B36" s="33"/>
      <c r="C36" s="33">
        <v>4</v>
      </c>
      <c r="D36" s="36" t="s">
        <v>105</v>
      </c>
      <c r="E36" s="33" t="s">
        <v>106</v>
      </c>
      <c r="F36" s="35">
        <v>14</v>
      </c>
      <c r="G36" s="35">
        <v>94</v>
      </c>
    </row>
    <row r="37" spans="1:7">
      <c r="A37" s="46"/>
      <c r="B37" s="46"/>
      <c r="C37" s="39" t="s">
        <v>101</v>
      </c>
      <c r="D37" s="39" t="s">
        <v>107</v>
      </c>
      <c r="E37" s="37" t="s">
        <v>108</v>
      </c>
      <c r="F37" s="48">
        <v>5</v>
      </c>
      <c r="G37" s="48">
        <v>26</v>
      </c>
    </row>
    <row r="38" spans="1:7">
      <c r="A38" s="49" t="s">
        <v>109</v>
      </c>
      <c r="B38" s="49"/>
      <c r="C38" s="49"/>
      <c r="D38" s="50"/>
      <c r="E38" s="49"/>
      <c r="F38" s="51">
        <f>SUM(F33:F37)</f>
        <v>58</v>
      </c>
      <c r="G38" s="51">
        <f>SUM(G33:G37)</f>
        <v>4044</v>
      </c>
    </row>
    <row r="39" spans="1:7">
      <c r="A39" s="33">
        <v>33</v>
      </c>
      <c r="B39" s="33">
        <v>33</v>
      </c>
      <c r="C39" s="33">
        <v>1</v>
      </c>
      <c r="D39" s="34" t="s">
        <v>99</v>
      </c>
      <c r="E39" s="33" t="s">
        <v>100</v>
      </c>
      <c r="F39" s="35">
        <v>21</v>
      </c>
      <c r="G39" s="35">
        <v>2193</v>
      </c>
    </row>
    <row r="40" spans="1:7">
      <c r="A40" s="33"/>
      <c r="B40" s="33"/>
      <c r="C40" s="33">
        <v>2</v>
      </c>
      <c r="D40" s="36" t="s">
        <v>101</v>
      </c>
      <c r="E40" s="33" t="s">
        <v>102</v>
      </c>
      <c r="F40" s="35">
        <v>6</v>
      </c>
      <c r="G40" s="35">
        <v>596</v>
      </c>
    </row>
    <row r="41" spans="1:7">
      <c r="A41" s="33"/>
      <c r="B41" s="33"/>
      <c r="C41" s="33">
        <v>3</v>
      </c>
      <c r="D41" s="36" t="s">
        <v>103</v>
      </c>
      <c r="E41" s="33" t="s">
        <v>104</v>
      </c>
      <c r="F41" s="35">
        <v>5</v>
      </c>
      <c r="G41" s="35">
        <v>148</v>
      </c>
    </row>
    <row r="42" spans="1:7">
      <c r="A42" s="33"/>
      <c r="B42" s="33"/>
      <c r="C42" s="33">
        <v>4</v>
      </c>
      <c r="D42" s="36" t="s">
        <v>105</v>
      </c>
      <c r="E42" s="33" t="s">
        <v>106</v>
      </c>
      <c r="F42" s="35">
        <v>5</v>
      </c>
      <c r="G42" s="35">
        <v>21</v>
      </c>
    </row>
    <row r="43" spans="1:7">
      <c r="A43" s="46"/>
      <c r="B43" s="46"/>
      <c r="C43" s="33">
        <v>5</v>
      </c>
      <c r="D43" s="47" t="s">
        <v>120</v>
      </c>
      <c r="E43" s="46" t="s">
        <v>115</v>
      </c>
      <c r="F43" s="48">
        <v>0</v>
      </c>
      <c r="G43" s="48">
        <v>2</v>
      </c>
    </row>
    <row r="44" spans="1:7">
      <c r="A44" s="37"/>
      <c r="B44" s="37"/>
      <c r="C44" s="37">
        <v>6</v>
      </c>
      <c r="D44" s="39" t="s">
        <v>121</v>
      </c>
      <c r="E44" s="37" t="s">
        <v>116</v>
      </c>
      <c r="F44" s="40">
        <v>0</v>
      </c>
      <c r="G44" s="40">
        <v>0</v>
      </c>
    </row>
    <row r="45" spans="1:7">
      <c r="A45" s="49" t="s">
        <v>109</v>
      </c>
      <c r="B45" s="49"/>
      <c r="C45" s="49"/>
      <c r="D45" s="50"/>
      <c r="E45" s="49"/>
      <c r="F45" s="51">
        <f>SUM(F39:F44)</f>
        <v>37</v>
      </c>
      <c r="G45" s="51">
        <f>SUM(G39:G44)</f>
        <v>2960</v>
      </c>
    </row>
    <row r="46" spans="1:7">
      <c r="A46" s="33">
        <v>41</v>
      </c>
      <c r="B46" s="33">
        <v>41</v>
      </c>
      <c r="C46" s="33">
        <v>1</v>
      </c>
      <c r="D46" s="34" t="s">
        <v>99</v>
      </c>
      <c r="E46" s="33" t="s">
        <v>100</v>
      </c>
      <c r="F46" s="35">
        <v>5</v>
      </c>
      <c r="G46" s="35">
        <v>56</v>
      </c>
    </row>
    <row r="47" spans="1:7">
      <c r="A47" s="33"/>
      <c r="B47" s="33"/>
      <c r="C47" s="33">
        <v>2</v>
      </c>
      <c r="D47" s="36" t="s">
        <v>101</v>
      </c>
      <c r="E47" s="33" t="s">
        <v>102</v>
      </c>
      <c r="F47" s="35">
        <v>5</v>
      </c>
      <c r="G47" s="35">
        <v>167</v>
      </c>
    </row>
    <row r="48" spans="1:7">
      <c r="A48" s="33"/>
      <c r="B48" s="33"/>
      <c r="C48" s="33">
        <v>3</v>
      </c>
      <c r="D48" s="36" t="s">
        <v>103</v>
      </c>
      <c r="E48" s="33" t="s">
        <v>104</v>
      </c>
      <c r="F48" s="35">
        <v>5</v>
      </c>
      <c r="G48" s="35">
        <v>366</v>
      </c>
    </row>
    <row r="49" spans="1:7">
      <c r="A49" s="33"/>
      <c r="B49" s="33"/>
      <c r="C49" s="33">
        <v>4</v>
      </c>
      <c r="D49" s="36" t="s">
        <v>105</v>
      </c>
      <c r="E49" s="33" t="s">
        <v>106</v>
      </c>
      <c r="F49" s="35">
        <v>21</v>
      </c>
      <c r="G49" s="35">
        <v>137</v>
      </c>
    </row>
    <row r="50" spans="1:7">
      <c r="A50" s="46"/>
      <c r="B50" s="46"/>
      <c r="C50" s="39" t="s">
        <v>101</v>
      </c>
      <c r="D50" s="39" t="s">
        <v>107</v>
      </c>
      <c r="E50" s="37" t="s">
        <v>108</v>
      </c>
      <c r="F50" s="48">
        <v>5</v>
      </c>
      <c r="G50" s="48">
        <v>21</v>
      </c>
    </row>
    <row r="51" spans="1:7">
      <c r="A51" s="49" t="s">
        <v>109</v>
      </c>
      <c r="B51" s="49"/>
      <c r="C51" s="49"/>
      <c r="D51" s="50"/>
      <c r="E51" s="49"/>
      <c r="F51" s="51">
        <f>SUM(F46:F50)</f>
        <v>41</v>
      </c>
      <c r="G51" s="51">
        <f>SUM(G46:G50)</f>
        <v>747</v>
      </c>
    </row>
    <row r="52" spans="1:7">
      <c r="A52" s="33" t="s">
        <v>159</v>
      </c>
      <c r="B52" s="33" t="s">
        <v>159</v>
      </c>
      <c r="C52" s="33">
        <v>1</v>
      </c>
      <c r="D52" s="34" t="s">
        <v>99</v>
      </c>
      <c r="E52" s="33" t="s">
        <v>100</v>
      </c>
      <c r="F52" s="35">
        <v>5</v>
      </c>
      <c r="G52" s="35">
        <v>318</v>
      </c>
    </row>
    <row r="53" spans="1:7">
      <c r="A53" s="33"/>
      <c r="B53" s="33"/>
      <c r="C53" s="33">
        <v>2</v>
      </c>
      <c r="D53" s="36" t="s">
        <v>101</v>
      </c>
      <c r="E53" s="33" t="s">
        <v>102</v>
      </c>
      <c r="F53" s="35">
        <v>5</v>
      </c>
      <c r="G53" s="35">
        <v>264</v>
      </c>
    </row>
    <row r="54" spans="1:7">
      <c r="A54" s="33"/>
      <c r="B54" s="33"/>
      <c r="C54" s="33">
        <v>3</v>
      </c>
      <c r="D54" s="36" t="s">
        <v>103</v>
      </c>
      <c r="E54" s="33" t="s">
        <v>104</v>
      </c>
      <c r="F54" s="35">
        <v>5</v>
      </c>
      <c r="G54" s="35">
        <v>191</v>
      </c>
    </row>
    <row r="55" spans="1:7">
      <c r="A55" s="33"/>
      <c r="B55" s="33"/>
      <c r="C55" s="33">
        <v>4</v>
      </c>
      <c r="D55" s="36" t="s">
        <v>105</v>
      </c>
      <c r="E55" s="33" t="s">
        <v>106</v>
      </c>
      <c r="F55" s="35">
        <v>6</v>
      </c>
      <c r="G55" s="35">
        <v>36</v>
      </c>
    </row>
    <row r="56" spans="1:7">
      <c r="A56" s="46"/>
      <c r="B56" s="46"/>
      <c r="C56" s="33">
        <v>5</v>
      </c>
      <c r="D56" s="47" t="s">
        <v>120</v>
      </c>
      <c r="E56" s="46" t="s">
        <v>115</v>
      </c>
      <c r="F56" s="48">
        <v>0</v>
      </c>
      <c r="G56" s="48">
        <v>7</v>
      </c>
    </row>
    <row r="57" spans="1:7">
      <c r="A57" s="37"/>
      <c r="B57" s="37"/>
      <c r="C57" s="37">
        <v>6</v>
      </c>
      <c r="D57" s="39" t="s">
        <v>121</v>
      </c>
      <c r="E57" s="37" t="s">
        <v>116</v>
      </c>
      <c r="F57" s="40">
        <v>0</v>
      </c>
      <c r="G57" s="40">
        <v>1</v>
      </c>
    </row>
    <row r="58" spans="1:7">
      <c r="A58" s="49" t="s">
        <v>109</v>
      </c>
      <c r="B58" s="49"/>
      <c r="C58" s="49"/>
      <c r="D58" s="50"/>
      <c r="E58" s="49"/>
      <c r="F58" s="51">
        <f>SUM(F52:F57)</f>
        <v>21</v>
      </c>
      <c r="G58" s="51">
        <f>SUM(G52:G57)</f>
        <v>817</v>
      </c>
    </row>
    <row r="59" spans="1:7">
      <c r="A59" s="33">
        <v>44</v>
      </c>
      <c r="B59" s="33">
        <v>44</v>
      </c>
      <c r="C59" s="33">
        <v>1</v>
      </c>
      <c r="D59" s="34" t="s">
        <v>99</v>
      </c>
      <c r="E59" s="33" t="s">
        <v>100</v>
      </c>
      <c r="F59" s="35">
        <v>5</v>
      </c>
      <c r="G59" s="35">
        <v>221</v>
      </c>
    </row>
    <row r="60" spans="1:7">
      <c r="A60" s="33"/>
      <c r="B60" s="33"/>
      <c r="C60" s="33">
        <v>2</v>
      </c>
      <c r="D60" s="36" t="s">
        <v>101</v>
      </c>
      <c r="E60" s="33" t="s">
        <v>102</v>
      </c>
      <c r="F60" s="35">
        <v>5</v>
      </c>
      <c r="G60" s="35">
        <v>225</v>
      </c>
    </row>
    <row r="61" spans="1:7">
      <c r="A61" s="33"/>
      <c r="B61" s="33"/>
      <c r="C61" s="33">
        <v>3</v>
      </c>
      <c r="D61" s="36" t="s">
        <v>103</v>
      </c>
      <c r="E61" s="33" t="s">
        <v>104</v>
      </c>
      <c r="F61" s="35">
        <v>5</v>
      </c>
      <c r="G61" s="35">
        <v>241</v>
      </c>
    </row>
    <row r="62" spans="1:7">
      <c r="A62" s="33"/>
      <c r="B62" s="33"/>
      <c r="C62" s="33">
        <v>4</v>
      </c>
      <c r="D62" s="36" t="s">
        <v>105</v>
      </c>
      <c r="E62" s="33" t="s">
        <v>106</v>
      </c>
      <c r="F62" s="35">
        <v>17</v>
      </c>
      <c r="G62" s="35">
        <v>114</v>
      </c>
    </row>
    <row r="63" spans="1:7">
      <c r="A63" s="46"/>
      <c r="B63" s="46"/>
      <c r="C63" s="33">
        <v>5</v>
      </c>
      <c r="D63" s="47" t="s">
        <v>120</v>
      </c>
      <c r="E63" s="46" t="s">
        <v>115</v>
      </c>
      <c r="F63" s="48">
        <v>7</v>
      </c>
      <c r="G63" s="48">
        <v>42</v>
      </c>
    </row>
    <row r="64" spans="1:7">
      <c r="A64" s="37"/>
      <c r="B64" s="37"/>
      <c r="C64" s="37">
        <v>6</v>
      </c>
      <c r="D64" s="39" t="s">
        <v>121</v>
      </c>
      <c r="E64" s="37" t="s">
        <v>116</v>
      </c>
      <c r="F64" s="40">
        <v>5</v>
      </c>
      <c r="G64" s="40">
        <v>27</v>
      </c>
    </row>
    <row r="65" spans="1:7">
      <c r="A65" s="49" t="s">
        <v>109</v>
      </c>
      <c r="B65" s="49"/>
      <c r="C65" s="49"/>
      <c r="D65" s="50"/>
      <c r="E65" s="49"/>
      <c r="F65" s="51">
        <f>SUM(F59:F64)</f>
        <v>44</v>
      </c>
      <c r="G65" s="51">
        <f>SUM(G59:G64)</f>
        <v>870</v>
      </c>
    </row>
    <row r="66" spans="1:7">
      <c r="A66" s="33" t="s">
        <v>154</v>
      </c>
      <c r="B66" s="33" t="s">
        <v>154</v>
      </c>
      <c r="C66" s="33">
        <v>1</v>
      </c>
      <c r="D66" s="34" t="s">
        <v>99</v>
      </c>
      <c r="E66" s="33" t="s">
        <v>100</v>
      </c>
      <c r="F66" s="35">
        <v>5</v>
      </c>
      <c r="G66" s="35">
        <v>15</v>
      </c>
    </row>
    <row r="67" spans="1:7">
      <c r="A67" s="33"/>
      <c r="B67" s="33"/>
      <c r="C67" s="33">
        <v>2</v>
      </c>
      <c r="D67" s="36" t="s">
        <v>101</v>
      </c>
      <c r="E67" s="33" t="s">
        <v>102</v>
      </c>
      <c r="F67" s="35">
        <v>5</v>
      </c>
      <c r="G67" s="35">
        <v>25</v>
      </c>
    </row>
    <row r="68" spans="1:7">
      <c r="A68" s="33"/>
      <c r="B68" s="33"/>
      <c r="C68" s="33">
        <v>3</v>
      </c>
      <c r="D68" s="36" t="s">
        <v>103</v>
      </c>
      <c r="E68" s="33" t="s">
        <v>104</v>
      </c>
      <c r="F68" s="35">
        <v>5</v>
      </c>
      <c r="G68" s="35">
        <v>36</v>
      </c>
    </row>
    <row r="69" spans="1:7">
      <c r="A69" s="33"/>
      <c r="B69" s="33"/>
      <c r="C69" s="33">
        <v>4</v>
      </c>
      <c r="D69" s="36" t="s">
        <v>105</v>
      </c>
      <c r="E69" s="33" t="s">
        <v>106</v>
      </c>
      <c r="F69" s="35">
        <v>5</v>
      </c>
      <c r="G69" s="35">
        <v>13</v>
      </c>
    </row>
    <row r="70" spans="1:7">
      <c r="A70" s="46"/>
      <c r="B70" s="46"/>
      <c r="C70" s="39" t="s">
        <v>101</v>
      </c>
      <c r="D70" s="39" t="s">
        <v>107</v>
      </c>
      <c r="E70" s="37" t="s">
        <v>108</v>
      </c>
      <c r="F70" s="48">
        <v>5</v>
      </c>
      <c r="G70" s="48">
        <v>23</v>
      </c>
    </row>
    <row r="71" spans="1:7">
      <c r="A71" s="49" t="s">
        <v>109</v>
      </c>
      <c r="B71" s="49"/>
      <c r="C71" s="49"/>
      <c r="D71" s="50"/>
      <c r="E71" s="49"/>
      <c r="F71" s="51">
        <f>SUM(F66:F70)</f>
        <v>25</v>
      </c>
      <c r="G71" s="51">
        <f>SUM(G66:G70)</f>
        <v>112</v>
      </c>
    </row>
    <row r="72" spans="1:7">
      <c r="A72" s="33">
        <v>60</v>
      </c>
      <c r="B72" s="33">
        <v>60</v>
      </c>
      <c r="C72" s="33">
        <v>1</v>
      </c>
      <c r="D72" s="34" t="s">
        <v>99</v>
      </c>
      <c r="E72" s="33" t="s">
        <v>100</v>
      </c>
      <c r="F72" s="35">
        <v>26</v>
      </c>
      <c r="G72" s="35">
        <v>2626</v>
      </c>
    </row>
    <row r="73" spans="1:7">
      <c r="A73" s="33"/>
      <c r="B73" s="33"/>
      <c r="C73" s="33">
        <v>2</v>
      </c>
      <c r="D73" s="36" t="s">
        <v>101</v>
      </c>
      <c r="E73" s="33" t="s">
        <v>102</v>
      </c>
      <c r="F73" s="35">
        <v>14</v>
      </c>
      <c r="G73" s="35">
        <v>1379</v>
      </c>
    </row>
    <row r="74" spans="1:7">
      <c r="A74" s="33"/>
      <c r="B74" s="33"/>
      <c r="C74" s="33">
        <v>3</v>
      </c>
      <c r="D74" s="36" t="s">
        <v>103</v>
      </c>
      <c r="E74" s="33" t="s">
        <v>104</v>
      </c>
      <c r="F74" s="35">
        <v>5</v>
      </c>
      <c r="G74" s="35">
        <v>507</v>
      </c>
    </row>
    <row r="75" spans="1:7">
      <c r="A75" s="33"/>
      <c r="B75" s="33"/>
      <c r="C75" s="33">
        <v>4</v>
      </c>
      <c r="D75" s="36" t="s">
        <v>105</v>
      </c>
      <c r="E75" s="33" t="s">
        <v>106</v>
      </c>
      <c r="F75" s="35">
        <v>10</v>
      </c>
      <c r="G75" s="35">
        <v>67</v>
      </c>
    </row>
    <row r="76" spans="1:7">
      <c r="A76" s="46"/>
      <c r="B76" s="46"/>
      <c r="C76" s="39" t="s">
        <v>101</v>
      </c>
      <c r="D76" s="39" t="s">
        <v>107</v>
      </c>
      <c r="E76" s="37" t="s">
        <v>108</v>
      </c>
      <c r="F76" s="48">
        <v>5</v>
      </c>
      <c r="G76" s="48">
        <v>23</v>
      </c>
    </row>
    <row r="77" spans="1:7">
      <c r="A77" s="49" t="s">
        <v>109</v>
      </c>
      <c r="B77" s="49"/>
      <c r="C77" s="49"/>
      <c r="D77" s="50"/>
      <c r="E77" s="49"/>
      <c r="F77" s="51">
        <f>SUM(F72:F76)</f>
        <v>60</v>
      </c>
      <c r="G77" s="51">
        <f>SUM(G72:G76)</f>
        <v>4602</v>
      </c>
    </row>
    <row r="78" spans="1:7">
      <c r="A78" s="33">
        <v>80</v>
      </c>
      <c r="B78" s="33">
        <v>80</v>
      </c>
      <c r="C78" s="33">
        <v>1</v>
      </c>
      <c r="D78" s="34" t="s">
        <v>99</v>
      </c>
      <c r="E78" s="33" t="s">
        <v>100</v>
      </c>
      <c r="F78" s="35">
        <v>5</v>
      </c>
      <c r="G78" s="35">
        <v>488</v>
      </c>
    </row>
    <row r="79" spans="1:7">
      <c r="A79" s="33"/>
      <c r="B79" s="33"/>
      <c r="C79" s="33">
        <v>2</v>
      </c>
      <c r="D79" s="36" t="s">
        <v>101</v>
      </c>
      <c r="E79" s="33" t="s">
        <v>102</v>
      </c>
      <c r="F79" s="35">
        <v>5</v>
      </c>
      <c r="G79" s="35">
        <v>358</v>
      </c>
    </row>
    <row r="80" spans="1:7">
      <c r="A80" s="33"/>
      <c r="B80" s="33"/>
      <c r="C80" s="33">
        <v>3</v>
      </c>
      <c r="D80" s="36" t="s">
        <v>103</v>
      </c>
      <c r="E80" s="33" t="s">
        <v>104</v>
      </c>
      <c r="F80" s="35">
        <v>5</v>
      </c>
      <c r="G80" s="35">
        <v>206</v>
      </c>
    </row>
    <row r="81" spans="1:7">
      <c r="A81" s="33"/>
      <c r="B81" s="33"/>
      <c r="C81" s="33">
        <v>4</v>
      </c>
      <c r="D81" s="36" t="s">
        <v>105</v>
      </c>
      <c r="E81" s="33" t="s">
        <v>106</v>
      </c>
      <c r="F81" s="35">
        <v>6</v>
      </c>
      <c r="G81" s="35">
        <v>38</v>
      </c>
    </row>
    <row r="82" spans="1:7">
      <c r="A82" s="46"/>
      <c r="B82" s="46"/>
      <c r="C82" s="33">
        <v>5</v>
      </c>
      <c r="D82" s="47" t="s">
        <v>120</v>
      </c>
      <c r="E82" s="46" t="s">
        <v>115</v>
      </c>
      <c r="F82" s="48">
        <v>0</v>
      </c>
      <c r="G82" s="48">
        <v>5</v>
      </c>
    </row>
    <row r="83" spans="1:7">
      <c r="A83" s="37"/>
      <c r="B83" s="37"/>
      <c r="C83" s="37">
        <v>6</v>
      </c>
      <c r="D83" s="39" t="s">
        <v>121</v>
      </c>
      <c r="E83" s="37" t="s">
        <v>116</v>
      </c>
      <c r="F83" s="40">
        <v>0</v>
      </c>
      <c r="G83" s="40">
        <v>1</v>
      </c>
    </row>
    <row r="84" spans="1:7">
      <c r="A84" s="49" t="s">
        <v>109</v>
      </c>
      <c r="B84" s="49"/>
      <c r="C84" s="49"/>
      <c r="D84" s="50"/>
      <c r="E84" s="49"/>
      <c r="F84" s="51">
        <f>SUM(F78:F83)</f>
        <v>21</v>
      </c>
      <c r="G84" s="51">
        <f>SUM(G78:G83)</f>
        <v>1096</v>
      </c>
    </row>
    <row r="85" spans="1:7">
      <c r="A85" s="23" t="s">
        <v>117</v>
      </c>
      <c r="F85" s="52">
        <f>SUM(F84,F77,F71,F65,F58,F51,F45,F38,F32,F26,F20,F14)</f>
        <v>504</v>
      </c>
      <c r="G85" s="52">
        <f>SUM(G84,G77,G71,G65,G58,G51,G45,G38,G32,G26,G20,G14)</f>
        <v>24980</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1" max="6" man="1"/>
  </rowBreaks>
</worksheet>
</file>

<file path=xl/worksheets/sheet19.xml><?xml version="1.0" encoding="utf-8"?>
<worksheet xmlns="http://schemas.openxmlformats.org/spreadsheetml/2006/main" xmlns:r="http://schemas.openxmlformats.org/officeDocument/2006/relationships">
  <sheetPr codeName="Foglio14"/>
  <dimension ref="A1:G95"/>
  <sheetViews>
    <sheetView topLeftCell="A19"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160</v>
      </c>
      <c r="B4" s="26"/>
      <c r="C4" s="27" t="s">
        <v>161</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30</v>
      </c>
      <c r="G9" s="55">
        <v>1632</v>
      </c>
    </row>
    <row r="10" spans="1:7">
      <c r="A10" s="33"/>
      <c r="B10" s="33"/>
      <c r="C10" s="33">
        <v>2</v>
      </c>
      <c r="D10" s="36" t="s">
        <v>101</v>
      </c>
      <c r="E10" s="33" t="s">
        <v>102</v>
      </c>
      <c r="F10" s="55">
        <v>21</v>
      </c>
      <c r="G10" s="55">
        <v>1131</v>
      </c>
    </row>
    <row r="11" spans="1:7">
      <c r="A11" s="33"/>
      <c r="B11" s="33"/>
      <c r="C11" s="33">
        <v>3</v>
      </c>
      <c r="D11" s="36" t="s">
        <v>103</v>
      </c>
      <c r="E11" s="33" t="s">
        <v>104</v>
      </c>
      <c r="F11" s="55">
        <v>14</v>
      </c>
      <c r="G11" s="55">
        <v>765</v>
      </c>
    </row>
    <row r="12" spans="1:7">
      <c r="A12" s="33"/>
      <c r="B12" s="33"/>
      <c r="C12" s="33">
        <v>4</v>
      </c>
      <c r="D12" s="36" t="s">
        <v>105</v>
      </c>
      <c r="E12" s="33" t="s">
        <v>106</v>
      </c>
      <c r="F12" s="55">
        <v>10</v>
      </c>
      <c r="G12" s="55">
        <v>88</v>
      </c>
    </row>
    <row r="13" spans="1:7">
      <c r="A13" s="46"/>
      <c r="B13" s="46"/>
      <c r="C13" s="33">
        <v>5</v>
      </c>
      <c r="D13" s="47" t="s">
        <v>120</v>
      </c>
      <c r="E13" s="46" t="s">
        <v>115</v>
      </c>
      <c r="F13" s="48">
        <v>0</v>
      </c>
      <c r="G13" s="48">
        <v>6</v>
      </c>
    </row>
    <row r="14" spans="1:7">
      <c r="A14" s="37"/>
      <c r="B14" s="37"/>
      <c r="C14" s="37">
        <v>6</v>
      </c>
      <c r="D14" s="39" t="s">
        <v>121</v>
      </c>
      <c r="E14" s="37" t="s">
        <v>116</v>
      </c>
      <c r="F14" s="40">
        <v>0</v>
      </c>
      <c r="G14" s="40">
        <v>0</v>
      </c>
    </row>
    <row r="15" spans="1:7">
      <c r="A15" s="49" t="s">
        <v>109</v>
      </c>
      <c r="B15" s="49"/>
      <c r="C15" s="49"/>
      <c r="D15" s="50"/>
      <c r="E15" s="49"/>
      <c r="F15" s="51">
        <f>SUM(F9:F14)</f>
        <v>75</v>
      </c>
      <c r="G15" s="51">
        <f>SUM(G9:G14)</f>
        <v>3622</v>
      </c>
    </row>
    <row r="16" spans="1:7">
      <c r="A16" s="33">
        <v>14</v>
      </c>
      <c r="B16" s="33">
        <v>14</v>
      </c>
      <c r="C16" s="33">
        <v>1</v>
      </c>
      <c r="D16" s="34" t="s">
        <v>99</v>
      </c>
      <c r="E16" s="33" t="s">
        <v>100</v>
      </c>
      <c r="F16" s="55">
        <v>6</v>
      </c>
      <c r="G16" s="55">
        <v>283</v>
      </c>
    </row>
    <row r="17" spans="1:7">
      <c r="A17" s="33"/>
      <c r="B17" s="33"/>
      <c r="C17" s="33">
        <v>2</v>
      </c>
      <c r="D17" s="36" t="s">
        <v>101</v>
      </c>
      <c r="E17" s="33" t="s">
        <v>102</v>
      </c>
      <c r="F17" s="55">
        <v>6</v>
      </c>
      <c r="G17" s="55">
        <v>303</v>
      </c>
    </row>
    <row r="18" spans="1:7">
      <c r="A18" s="33"/>
      <c r="B18" s="33"/>
      <c r="C18" s="33">
        <v>3</v>
      </c>
      <c r="D18" s="36" t="s">
        <v>103</v>
      </c>
      <c r="E18" s="33" t="s">
        <v>104</v>
      </c>
      <c r="F18" s="55">
        <v>7</v>
      </c>
      <c r="G18" s="55">
        <v>355</v>
      </c>
    </row>
    <row r="19" spans="1:7">
      <c r="A19" s="33"/>
      <c r="B19" s="33"/>
      <c r="C19" s="33">
        <v>4</v>
      </c>
      <c r="D19" s="36" t="s">
        <v>105</v>
      </c>
      <c r="E19" s="33" t="s">
        <v>106</v>
      </c>
      <c r="F19" s="55">
        <v>8</v>
      </c>
      <c r="G19" s="55">
        <v>72</v>
      </c>
    </row>
    <row r="20" spans="1:7">
      <c r="A20" s="46"/>
      <c r="B20" s="46"/>
      <c r="C20" s="39" t="s">
        <v>101</v>
      </c>
      <c r="D20" s="39" t="s">
        <v>107</v>
      </c>
      <c r="E20" s="37" t="s">
        <v>108</v>
      </c>
      <c r="F20" s="55">
        <v>5</v>
      </c>
      <c r="G20" s="55">
        <v>21</v>
      </c>
    </row>
    <row r="21" spans="1:7">
      <c r="A21" s="49" t="s">
        <v>109</v>
      </c>
      <c r="B21" s="49"/>
      <c r="C21" s="49"/>
      <c r="D21" s="50"/>
      <c r="E21" s="49"/>
      <c r="F21" s="51">
        <f>SUM(F16:F20)</f>
        <v>32</v>
      </c>
      <c r="G21" s="51">
        <f>SUM(G16:G20)</f>
        <v>1034</v>
      </c>
    </row>
    <row r="22" spans="1:7">
      <c r="A22" s="33" t="s">
        <v>138</v>
      </c>
      <c r="B22" s="33" t="s">
        <v>138</v>
      </c>
      <c r="C22" s="33">
        <v>1</v>
      </c>
      <c r="D22" s="34" t="s">
        <v>99</v>
      </c>
      <c r="E22" s="33" t="s">
        <v>100</v>
      </c>
      <c r="F22" s="55">
        <v>5</v>
      </c>
      <c r="G22" s="55">
        <v>9</v>
      </c>
    </row>
    <row r="23" spans="1:7">
      <c r="A23" s="33"/>
      <c r="B23" s="33"/>
      <c r="C23" s="33">
        <v>2</v>
      </c>
      <c r="D23" s="36" t="s">
        <v>101</v>
      </c>
      <c r="E23" s="33" t="s">
        <v>102</v>
      </c>
      <c r="F23" s="55">
        <v>5</v>
      </c>
      <c r="G23" s="55">
        <v>12</v>
      </c>
    </row>
    <row r="24" spans="1:7">
      <c r="A24" s="33"/>
      <c r="B24" s="33"/>
      <c r="C24" s="33">
        <v>3</v>
      </c>
      <c r="D24" s="36" t="s">
        <v>103</v>
      </c>
      <c r="E24" s="33" t="s">
        <v>104</v>
      </c>
      <c r="F24" s="55">
        <v>5</v>
      </c>
      <c r="G24" s="55">
        <v>20</v>
      </c>
    </row>
    <row r="25" spans="1:7">
      <c r="A25" s="33"/>
      <c r="B25" s="33"/>
      <c r="C25" s="33">
        <v>4</v>
      </c>
      <c r="D25" s="36" t="s">
        <v>105</v>
      </c>
      <c r="E25" s="33" t="s">
        <v>106</v>
      </c>
      <c r="F25" s="55">
        <v>5</v>
      </c>
      <c r="G25" s="55">
        <v>9</v>
      </c>
    </row>
    <row r="26" spans="1:7">
      <c r="A26" s="46"/>
      <c r="B26" s="46"/>
      <c r="C26" s="39" t="s">
        <v>101</v>
      </c>
      <c r="D26" s="39" t="s">
        <v>107</v>
      </c>
      <c r="E26" s="37" t="s">
        <v>108</v>
      </c>
      <c r="F26" s="55">
        <v>5</v>
      </c>
      <c r="G26" s="55">
        <v>5</v>
      </c>
    </row>
    <row r="27" spans="1:7">
      <c r="A27" s="49" t="s">
        <v>109</v>
      </c>
      <c r="B27" s="49"/>
      <c r="C27" s="49"/>
      <c r="D27" s="50"/>
      <c r="E27" s="49"/>
      <c r="F27" s="51">
        <f>SUM(F22:F26)</f>
        <v>25</v>
      </c>
      <c r="G27" s="51">
        <f>SUM(G22:G26)</f>
        <v>55</v>
      </c>
    </row>
    <row r="28" spans="1:7">
      <c r="A28" s="33">
        <v>31</v>
      </c>
      <c r="B28" s="33">
        <v>31</v>
      </c>
      <c r="C28" s="33">
        <v>1</v>
      </c>
      <c r="D28" s="34" t="s">
        <v>99</v>
      </c>
      <c r="E28" s="33" t="s">
        <v>100</v>
      </c>
      <c r="F28" s="55">
        <v>5</v>
      </c>
      <c r="G28" s="55">
        <v>49</v>
      </c>
    </row>
    <row r="29" spans="1:7">
      <c r="A29" s="33"/>
      <c r="B29" s="33"/>
      <c r="C29" s="33">
        <v>2</v>
      </c>
      <c r="D29" s="36" t="s">
        <v>101</v>
      </c>
      <c r="E29" s="33" t="s">
        <v>102</v>
      </c>
      <c r="F29" s="55">
        <v>5</v>
      </c>
      <c r="G29" s="55">
        <v>78</v>
      </c>
    </row>
    <row r="30" spans="1:7">
      <c r="A30" s="33"/>
      <c r="B30" s="33"/>
      <c r="C30" s="33">
        <v>3</v>
      </c>
      <c r="D30" s="36" t="s">
        <v>103</v>
      </c>
      <c r="E30" s="33" t="s">
        <v>104</v>
      </c>
      <c r="F30" s="55">
        <v>5</v>
      </c>
      <c r="G30" s="55">
        <v>53</v>
      </c>
    </row>
    <row r="31" spans="1:7">
      <c r="A31" s="33"/>
      <c r="B31" s="33"/>
      <c r="C31" s="33">
        <v>4</v>
      </c>
      <c r="D31" s="36" t="s">
        <v>105</v>
      </c>
      <c r="E31" s="33" t="s">
        <v>106</v>
      </c>
      <c r="F31" s="55">
        <v>5</v>
      </c>
      <c r="G31" s="55">
        <v>13</v>
      </c>
    </row>
    <row r="32" spans="1:7">
      <c r="A32" s="46"/>
      <c r="B32" s="46"/>
      <c r="C32" s="33">
        <v>5</v>
      </c>
      <c r="D32" s="47" t="s">
        <v>120</v>
      </c>
      <c r="E32" s="46" t="s">
        <v>115</v>
      </c>
      <c r="F32" s="48">
        <v>0</v>
      </c>
      <c r="G32" s="48">
        <v>3</v>
      </c>
    </row>
    <row r="33" spans="1:7">
      <c r="A33" s="37"/>
      <c r="B33" s="37"/>
      <c r="C33" s="37">
        <v>6</v>
      </c>
      <c r="D33" s="39" t="s">
        <v>121</v>
      </c>
      <c r="E33" s="37" t="s">
        <v>116</v>
      </c>
      <c r="F33" s="40">
        <v>0</v>
      </c>
      <c r="G33" s="40">
        <v>0</v>
      </c>
    </row>
    <row r="34" spans="1:7">
      <c r="A34" s="49" t="s">
        <v>109</v>
      </c>
      <c r="B34" s="49"/>
      <c r="C34" s="49"/>
      <c r="D34" s="50"/>
      <c r="E34" s="49"/>
      <c r="F34" s="51">
        <f>SUM(F28:F33)</f>
        <v>20</v>
      </c>
      <c r="G34" s="51">
        <f>SUM(G28:G33)</f>
        <v>196</v>
      </c>
    </row>
    <row r="35" spans="1:7">
      <c r="A35" s="33" t="s">
        <v>143</v>
      </c>
      <c r="B35" s="33" t="s">
        <v>143</v>
      </c>
      <c r="C35" s="33">
        <v>1</v>
      </c>
      <c r="D35" s="34" t="s">
        <v>99</v>
      </c>
      <c r="E35" s="33" t="s">
        <v>100</v>
      </c>
      <c r="F35" s="55">
        <v>5</v>
      </c>
      <c r="G35" s="55">
        <v>165</v>
      </c>
    </row>
    <row r="36" spans="1:7">
      <c r="A36" s="33"/>
      <c r="B36" s="33"/>
      <c r="C36" s="33">
        <v>2</v>
      </c>
      <c r="D36" s="36" t="s">
        <v>101</v>
      </c>
      <c r="E36" s="33" t="s">
        <v>102</v>
      </c>
      <c r="F36" s="55">
        <v>5</v>
      </c>
      <c r="G36" s="55">
        <v>112</v>
      </c>
    </row>
    <row r="37" spans="1:7">
      <c r="A37" s="33"/>
      <c r="B37" s="33"/>
      <c r="C37" s="33">
        <v>3</v>
      </c>
      <c r="D37" s="36" t="s">
        <v>103</v>
      </c>
      <c r="E37" s="33" t="s">
        <v>104</v>
      </c>
      <c r="F37" s="55">
        <v>5</v>
      </c>
      <c r="G37" s="55">
        <v>88</v>
      </c>
    </row>
    <row r="38" spans="1:7">
      <c r="A38" s="33"/>
      <c r="B38" s="33"/>
      <c r="C38" s="33">
        <v>4</v>
      </c>
      <c r="D38" s="36" t="s">
        <v>105</v>
      </c>
      <c r="E38" s="33" t="s">
        <v>106</v>
      </c>
      <c r="F38" s="55">
        <v>5</v>
      </c>
      <c r="G38" s="55">
        <v>19</v>
      </c>
    </row>
    <row r="39" spans="1:7">
      <c r="A39" s="46"/>
      <c r="B39" s="46"/>
      <c r="C39" s="33">
        <v>5</v>
      </c>
      <c r="D39" s="47" t="s">
        <v>120</v>
      </c>
      <c r="E39" s="46" t="s">
        <v>115</v>
      </c>
      <c r="F39" s="48">
        <v>0</v>
      </c>
      <c r="G39" s="48">
        <v>4</v>
      </c>
    </row>
    <row r="40" spans="1:7">
      <c r="A40" s="37"/>
      <c r="B40" s="37"/>
      <c r="C40" s="37">
        <v>6</v>
      </c>
      <c r="D40" s="39" t="s">
        <v>121</v>
      </c>
      <c r="E40" s="37" t="s">
        <v>116</v>
      </c>
      <c r="F40" s="40">
        <v>0</v>
      </c>
      <c r="G40" s="40">
        <v>1</v>
      </c>
    </row>
    <row r="41" spans="1:7">
      <c r="A41" s="49" t="s">
        <v>109</v>
      </c>
      <c r="B41" s="49"/>
      <c r="C41" s="49"/>
      <c r="D41" s="50"/>
      <c r="E41" s="49"/>
      <c r="F41" s="51">
        <f>SUM(F35:F40)</f>
        <v>20</v>
      </c>
      <c r="G41" s="51">
        <f>SUM(G35:G40)</f>
        <v>389</v>
      </c>
    </row>
    <row r="42" spans="1:7">
      <c r="A42" s="33">
        <v>33</v>
      </c>
      <c r="B42" s="33">
        <v>33</v>
      </c>
      <c r="C42" s="33">
        <v>1</v>
      </c>
      <c r="D42" s="34" t="s">
        <v>99</v>
      </c>
      <c r="E42" s="33" t="s">
        <v>100</v>
      </c>
      <c r="F42" s="55">
        <v>6</v>
      </c>
      <c r="G42" s="55">
        <v>318</v>
      </c>
    </row>
    <row r="43" spans="1:7">
      <c r="A43" s="33"/>
      <c r="B43" s="33"/>
      <c r="C43" s="33">
        <v>2</v>
      </c>
      <c r="D43" s="36" t="s">
        <v>101</v>
      </c>
      <c r="E43" s="33" t="s">
        <v>102</v>
      </c>
      <c r="F43" s="55">
        <v>5</v>
      </c>
      <c r="G43" s="55">
        <v>96</v>
      </c>
    </row>
    <row r="44" spans="1:7">
      <c r="A44" s="33"/>
      <c r="B44" s="33"/>
      <c r="C44" s="33">
        <v>3</v>
      </c>
      <c r="D44" s="36" t="s">
        <v>103</v>
      </c>
      <c r="E44" s="33" t="s">
        <v>104</v>
      </c>
      <c r="F44" s="55">
        <v>5</v>
      </c>
      <c r="G44" s="55">
        <v>18</v>
      </c>
    </row>
    <row r="45" spans="1:7">
      <c r="A45" s="33"/>
      <c r="B45" s="33"/>
      <c r="C45" s="33">
        <v>4</v>
      </c>
      <c r="D45" s="36" t="s">
        <v>105</v>
      </c>
      <c r="E45" s="33" t="s">
        <v>106</v>
      </c>
      <c r="F45" s="35">
        <v>0</v>
      </c>
      <c r="G45" s="35">
        <v>1</v>
      </c>
    </row>
    <row r="46" spans="1:7">
      <c r="A46" s="46"/>
      <c r="B46" s="46"/>
      <c r="C46" s="33">
        <v>5</v>
      </c>
      <c r="D46" s="47" t="s">
        <v>120</v>
      </c>
      <c r="E46" s="46" t="s">
        <v>115</v>
      </c>
      <c r="F46" s="48">
        <v>0</v>
      </c>
      <c r="G46" s="48">
        <v>0</v>
      </c>
    </row>
    <row r="47" spans="1:7">
      <c r="A47" s="37"/>
      <c r="B47" s="37"/>
      <c r="C47" s="37">
        <v>6</v>
      </c>
      <c r="D47" s="39" t="s">
        <v>121</v>
      </c>
      <c r="E47" s="37" t="s">
        <v>116</v>
      </c>
      <c r="F47" s="40">
        <v>0</v>
      </c>
      <c r="G47" s="40">
        <v>0</v>
      </c>
    </row>
    <row r="48" spans="1:7">
      <c r="A48" s="49" t="s">
        <v>109</v>
      </c>
      <c r="B48" s="49"/>
      <c r="C48" s="49"/>
      <c r="D48" s="50"/>
      <c r="E48" s="49"/>
      <c r="F48" s="51">
        <f>SUM(F42:F47)</f>
        <v>16</v>
      </c>
      <c r="G48" s="51">
        <f>SUM(G42:G47)</f>
        <v>433</v>
      </c>
    </row>
    <row r="49" spans="1:7">
      <c r="A49" s="33">
        <v>41</v>
      </c>
      <c r="B49" s="33">
        <v>41</v>
      </c>
      <c r="C49" s="33">
        <v>1</v>
      </c>
      <c r="D49" s="34" t="s">
        <v>99</v>
      </c>
      <c r="E49" s="33" t="s">
        <v>100</v>
      </c>
      <c r="F49" s="55">
        <v>5</v>
      </c>
      <c r="G49" s="55">
        <v>193</v>
      </c>
    </row>
    <row r="50" spans="1:7">
      <c r="A50" s="33"/>
      <c r="B50" s="33"/>
      <c r="C50" s="33">
        <v>2</v>
      </c>
      <c r="D50" s="36" t="s">
        <v>101</v>
      </c>
      <c r="E50" s="33" t="s">
        <v>102</v>
      </c>
      <c r="F50" s="55">
        <v>5</v>
      </c>
      <c r="G50" s="55">
        <v>274</v>
      </c>
    </row>
    <row r="51" spans="1:7">
      <c r="A51" s="33"/>
      <c r="B51" s="33"/>
      <c r="C51" s="33">
        <v>3</v>
      </c>
      <c r="D51" s="36" t="s">
        <v>103</v>
      </c>
      <c r="E51" s="33" t="s">
        <v>104</v>
      </c>
      <c r="F51" s="55">
        <v>5</v>
      </c>
      <c r="G51" s="55">
        <v>215</v>
      </c>
    </row>
    <row r="52" spans="1:7">
      <c r="A52" s="33"/>
      <c r="B52" s="33"/>
      <c r="C52" s="33">
        <v>4</v>
      </c>
      <c r="D52" s="36" t="s">
        <v>105</v>
      </c>
      <c r="E52" s="33" t="s">
        <v>106</v>
      </c>
      <c r="F52" s="55">
        <v>5</v>
      </c>
      <c r="G52" s="55">
        <v>23</v>
      </c>
    </row>
    <row r="53" spans="1:7">
      <c r="A53" s="46"/>
      <c r="B53" s="46"/>
      <c r="C53" s="33">
        <v>5</v>
      </c>
      <c r="D53" s="47" t="s">
        <v>120</v>
      </c>
      <c r="E53" s="46" t="s">
        <v>115</v>
      </c>
      <c r="F53" s="48">
        <v>0</v>
      </c>
      <c r="G53" s="48">
        <v>3</v>
      </c>
    </row>
    <row r="54" spans="1:7">
      <c r="A54" s="37"/>
      <c r="B54" s="37"/>
      <c r="C54" s="37">
        <v>6</v>
      </c>
      <c r="D54" s="39" t="s">
        <v>121</v>
      </c>
      <c r="E54" s="37" t="s">
        <v>116</v>
      </c>
      <c r="F54" s="40">
        <v>0</v>
      </c>
      <c r="G54" s="40">
        <v>0</v>
      </c>
    </row>
    <row r="55" spans="1:7">
      <c r="A55" s="49" t="s">
        <v>109</v>
      </c>
      <c r="B55" s="49"/>
      <c r="C55" s="49"/>
      <c r="D55" s="50"/>
      <c r="E55" s="49"/>
      <c r="F55" s="51">
        <f>SUM(F49:F54)</f>
        <v>20</v>
      </c>
      <c r="G55" s="51">
        <f>SUM(G49:G54)</f>
        <v>708</v>
      </c>
    </row>
    <row r="56" spans="1:7">
      <c r="A56" s="33" t="s">
        <v>122</v>
      </c>
      <c r="B56" s="33" t="s">
        <v>122</v>
      </c>
      <c r="C56" s="33">
        <v>1</v>
      </c>
      <c r="D56" s="34" t="s">
        <v>99</v>
      </c>
      <c r="E56" s="33" t="s">
        <v>100</v>
      </c>
      <c r="F56" s="55">
        <v>5</v>
      </c>
      <c r="G56" s="55">
        <v>86</v>
      </c>
    </row>
    <row r="57" spans="1:7">
      <c r="A57" s="33"/>
      <c r="B57" s="33"/>
      <c r="C57" s="33">
        <v>2</v>
      </c>
      <c r="D57" s="36" t="s">
        <v>101</v>
      </c>
      <c r="E57" s="33" t="s">
        <v>102</v>
      </c>
      <c r="F57" s="55">
        <v>5</v>
      </c>
      <c r="G57" s="55">
        <v>107</v>
      </c>
    </row>
    <row r="58" spans="1:7">
      <c r="A58" s="33"/>
      <c r="B58" s="33"/>
      <c r="C58" s="33">
        <v>3</v>
      </c>
      <c r="D58" s="36" t="s">
        <v>103</v>
      </c>
      <c r="E58" s="33" t="s">
        <v>104</v>
      </c>
      <c r="F58" s="55">
        <v>5</v>
      </c>
      <c r="G58" s="55">
        <v>59</v>
      </c>
    </row>
    <row r="59" spans="1:7">
      <c r="A59" s="33"/>
      <c r="B59" s="33"/>
      <c r="C59" s="33">
        <v>4</v>
      </c>
      <c r="D59" s="36" t="s">
        <v>105</v>
      </c>
      <c r="E59" s="33" t="s">
        <v>106</v>
      </c>
      <c r="F59" s="55">
        <v>5</v>
      </c>
      <c r="G59" s="55">
        <v>8</v>
      </c>
    </row>
    <row r="60" spans="1:7">
      <c r="A60" s="46"/>
      <c r="B60" s="46"/>
      <c r="C60" s="33">
        <v>5</v>
      </c>
      <c r="D60" s="47" t="s">
        <v>120</v>
      </c>
      <c r="E60" s="46" t="s">
        <v>115</v>
      </c>
      <c r="F60" s="48">
        <v>0</v>
      </c>
      <c r="G60" s="48">
        <v>0</v>
      </c>
    </row>
    <row r="61" spans="1:7">
      <c r="A61" s="37"/>
      <c r="B61" s="37"/>
      <c r="C61" s="37">
        <v>6</v>
      </c>
      <c r="D61" s="39" t="s">
        <v>121</v>
      </c>
      <c r="E61" s="37" t="s">
        <v>116</v>
      </c>
      <c r="F61" s="40">
        <v>0</v>
      </c>
      <c r="G61" s="40">
        <v>1</v>
      </c>
    </row>
    <row r="62" spans="1:7">
      <c r="A62" s="49" t="s">
        <v>109</v>
      </c>
      <c r="B62" s="49"/>
      <c r="C62" s="49"/>
      <c r="D62" s="50"/>
      <c r="E62" s="49"/>
      <c r="F62" s="51">
        <f>SUM(F56:F61)</f>
        <v>20</v>
      </c>
      <c r="G62" s="51">
        <f>SUM(G56:G61)</f>
        <v>261</v>
      </c>
    </row>
    <row r="63" spans="1:7">
      <c r="A63" s="33">
        <v>44</v>
      </c>
      <c r="B63" s="33">
        <v>44</v>
      </c>
      <c r="C63" s="33">
        <v>1</v>
      </c>
      <c r="D63" s="34" t="s">
        <v>99</v>
      </c>
      <c r="E63" s="33" t="s">
        <v>100</v>
      </c>
      <c r="F63" s="55">
        <v>5</v>
      </c>
      <c r="G63" s="55">
        <v>169</v>
      </c>
    </row>
    <row r="64" spans="1:7">
      <c r="A64" s="33"/>
      <c r="B64" s="33"/>
      <c r="C64" s="33">
        <v>2</v>
      </c>
      <c r="D64" s="36" t="s">
        <v>101</v>
      </c>
      <c r="E64" s="33" t="s">
        <v>102</v>
      </c>
      <c r="F64" s="55">
        <v>5</v>
      </c>
      <c r="G64" s="55">
        <v>156</v>
      </c>
    </row>
    <row r="65" spans="1:7">
      <c r="A65" s="33"/>
      <c r="B65" s="33"/>
      <c r="C65" s="33">
        <v>3</v>
      </c>
      <c r="D65" s="36" t="s">
        <v>103</v>
      </c>
      <c r="E65" s="33" t="s">
        <v>104</v>
      </c>
      <c r="F65" s="55">
        <v>5</v>
      </c>
      <c r="G65" s="55">
        <v>112</v>
      </c>
    </row>
    <row r="66" spans="1:7">
      <c r="A66" s="33"/>
      <c r="B66" s="33"/>
      <c r="C66" s="33">
        <v>4</v>
      </c>
      <c r="D66" s="36" t="s">
        <v>105</v>
      </c>
      <c r="E66" s="33" t="s">
        <v>106</v>
      </c>
      <c r="F66" s="55">
        <v>5</v>
      </c>
      <c r="G66" s="55">
        <v>14</v>
      </c>
    </row>
    <row r="67" spans="1:7">
      <c r="A67" s="46"/>
      <c r="B67" s="46"/>
      <c r="C67" s="39" t="s">
        <v>101</v>
      </c>
      <c r="D67" s="39" t="s">
        <v>107</v>
      </c>
      <c r="E67" s="37" t="s">
        <v>108</v>
      </c>
      <c r="F67" s="55">
        <v>5</v>
      </c>
      <c r="G67" s="55">
        <v>8</v>
      </c>
    </row>
    <row r="68" spans="1:7">
      <c r="A68" s="49" t="s">
        <v>109</v>
      </c>
      <c r="B68" s="49"/>
      <c r="C68" s="49"/>
      <c r="D68" s="50"/>
      <c r="E68" s="49"/>
      <c r="F68" s="51">
        <f>SUM(F63:F67)</f>
        <v>25</v>
      </c>
      <c r="G68" s="51">
        <f>SUM(G63:G67)</f>
        <v>459</v>
      </c>
    </row>
    <row r="69" spans="1:7">
      <c r="A69" s="33">
        <v>50</v>
      </c>
      <c r="B69" s="33">
        <v>50</v>
      </c>
      <c r="C69" s="33">
        <v>1</v>
      </c>
      <c r="D69" s="34" t="s">
        <v>99</v>
      </c>
      <c r="E69" s="33" t="s">
        <v>100</v>
      </c>
      <c r="F69" s="35">
        <v>0</v>
      </c>
      <c r="G69" s="35">
        <v>2</v>
      </c>
    </row>
    <row r="70" spans="1:7">
      <c r="A70" s="33"/>
      <c r="B70" s="33"/>
      <c r="C70" s="33">
        <v>2</v>
      </c>
      <c r="D70" s="36" t="s">
        <v>101</v>
      </c>
      <c r="E70" s="33" t="s">
        <v>102</v>
      </c>
      <c r="F70" s="35">
        <v>0</v>
      </c>
      <c r="G70" s="35">
        <v>8</v>
      </c>
    </row>
    <row r="71" spans="1:7">
      <c r="A71" s="33"/>
      <c r="B71" s="33"/>
      <c r="C71" s="33">
        <v>3</v>
      </c>
      <c r="D71" s="36" t="s">
        <v>103</v>
      </c>
      <c r="E71" s="33" t="s">
        <v>104</v>
      </c>
      <c r="F71" s="55">
        <v>5</v>
      </c>
      <c r="G71" s="55">
        <v>45</v>
      </c>
    </row>
    <row r="72" spans="1:7">
      <c r="A72" s="33"/>
      <c r="B72" s="33"/>
      <c r="C72" s="33">
        <v>4</v>
      </c>
      <c r="D72" s="36" t="s">
        <v>105</v>
      </c>
      <c r="E72" s="33" t="s">
        <v>106</v>
      </c>
      <c r="F72" s="55">
        <v>5</v>
      </c>
      <c r="G72" s="55">
        <v>23</v>
      </c>
    </row>
    <row r="73" spans="1:7">
      <c r="A73" s="46"/>
      <c r="B73" s="46"/>
      <c r="C73" s="39" t="s">
        <v>101</v>
      </c>
      <c r="D73" s="39" t="s">
        <v>107</v>
      </c>
      <c r="E73" s="37" t="s">
        <v>108</v>
      </c>
      <c r="F73" s="55">
        <v>5</v>
      </c>
      <c r="G73" s="55">
        <v>29</v>
      </c>
    </row>
    <row r="74" spans="1:7">
      <c r="A74" s="49" t="s">
        <v>109</v>
      </c>
      <c r="B74" s="49"/>
      <c r="C74" s="49"/>
      <c r="D74" s="50"/>
      <c r="E74" s="49"/>
      <c r="F74" s="51">
        <f>SUM(F69:F73)</f>
        <v>15</v>
      </c>
      <c r="G74" s="51">
        <f>SUM(G69:G73)</f>
        <v>107</v>
      </c>
    </row>
    <row r="75" spans="1:7">
      <c r="A75" s="84" t="s">
        <v>140</v>
      </c>
      <c r="B75" s="84" t="s">
        <v>140</v>
      </c>
      <c r="C75" s="33">
        <v>1</v>
      </c>
      <c r="D75" s="34" t="s">
        <v>99</v>
      </c>
      <c r="E75" s="33" t="s">
        <v>100</v>
      </c>
      <c r="F75" s="55">
        <v>18</v>
      </c>
      <c r="G75" s="55">
        <v>977</v>
      </c>
    </row>
    <row r="76" spans="1:7">
      <c r="A76" s="91"/>
      <c r="B76" s="91"/>
      <c r="C76" s="33">
        <v>2</v>
      </c>
      <c r="D76" s="36" t="s">
        <v>101</v>
      </c>
      <c r="E76" s="33" t="s">
        <v>102</v>
      </c>
      <c r="F76" s="55">
        <v>9</v>
      </c>
      <c r="G76" s="55">
        <v>459</v>
      </c>
    </row>
    <row r="77" spans="1:7">
      <c r="A77" s="91"/>
      <c r="B77" s="91"/>
      <c r="C77" s="33">
        <v>3</v>
      </c>
      <c r="D77" s="36" t="s">
        <v>103</v>
      </c>
      <c r="E77" s="33" t="s">
        <v>104</v>
      </c>
      <c r="F77" s="55">
        <v>5</v>
      </c>
      <c r="G77" s="55">
        <v>252</v>
      </c>
    </row>
    <row r="78" spans="1:7">
      <c r="A78" s="91"/>
      <c r="B78" s="91"/>
      <c r="C78" s="33">
        <v>4</v>
      </c>
      <c r="D78" s="36" t="s">
        <v>105</v>
      </c>
      <c r="E78" s="33" t="s">
        <v>106</v>
      </c>
      <c r="F78" s="55">
        <v>6</v>
      </c>
      <c r="G78" s="55">
        <v>55</v>
      </c>
    </row>
    <row r="79" spans="1:7">
      <c r="A79" s="86"/>
      <c r="B79" s="86"/>
      <c r="C79" s="39" t="s">
        <v>101</v>
      </c>
      <c r="D79" s="39" t="s">
        <v>107</v>
      </c>
      <c r="E79" s="37" t="s">
        <v>108</v>
      </c>
      <c r="F79" s="55">
        <v>5</v>
      </c>
      <c r="G79" s="55">
        <v>9</v>
      </c>
    </row>
    <row r="80" spans="1:7">
      <c r="A80" s="49" t="s">
        <v>109</v>
      </c>
      <c r="B80" s="49"/>
      <c r="C80" s="49"/>
      <c r="D80" s="50"/>
      <c r="E80" s="49"/>
      <c r="F80" s="51">
        <f>SUM(F75:F79)</f>
        <v>43</v>
      </c>
      <c r="G80" s="51">
        <f>SUM(G75:G79)</f>
        <v>1752</v>
      </c>
    </row>
    <row r="81" spans="1:7">
      <c r="A81" s="33">
        <v>70</v>
      </c>
      <c r="B81" s="33">
        <v>70</v>
      </c>
      <c r="C81" s="33">
        <v>1</v>
      </c>
      <c r="D81" s="34" t="s">
        <v>99</v>
      </c>
      <c r="E81" s="33" t="s">
        <v>100</v>
      </c>
      <c r="F81" s="55">
        <v>5</v>
      </c>
      <c r="G81" s="55">
        <v>226</v>
      </c>
    </row>
    <row r="82" spans="1:7">
      <c r="A82" s="33"/>
      <c r="B82" s="33"/>
      <c r="C82" s="33">
        <v>2</v>
      </c>
      <c r="D82" s="36" t="s">
        <v>101</v>
      </c>
      <c r="E82" s="33" t="s">
        <v>102</v>
      </c>
      <c r="F82" s="55">
        <v>5</v>
      </c>
      <c r="G82" s="55">
        <v>155</v>
      </c>
    </row>
    <row r="83" spans="1:7">
      <c r="A83" s="33"/>
      <c r="B83" s="33"/>
      <c r="C83" s="33">
        <v>3</v>
      </c>
      <c r="D83" s="36" t="s">
        <v>103</v>
      </c>
      <c r="E83" s="33" t="s">
        <v>104</v>
      </c>
      <c r="F83" s="55">
        <v>5</v>
      </c>
      <c r="G83" s="55">
        <v>80</v>
      </c>
    </row>
    <row r="84" spans="1:7">
      <c r="A84" s="33"/>
      <c r="B84" s="33"/>
      <c r="C84" s="33">
        <v>4</v>
      </c>
      <c r="D84" s="36" t="s">
        <v>105</v>
      </c>
      <c r="E84" s="33" t="s">
        <v>106</v>
      </c>
      <c r="F84" s="55">
        <v>5</v>
      </c>
      <c r="G84" s="55">
        <v>17</v>
      </c>
    </row>
    <row r="85" spans="1:7">
      <c r="A85" s="46"/>
      <c r="B85" s="46"/>
      <c r="C85" s="33">
        <v>5</v>
      </c>
      <c r="D85" s="47" t="s">
        <v>120</v>
      </c>
      <c r="E85" s="46" t="s">
        <v>115</v>
      </c>
      <c r="F85" s="48">
        <v>0</v>
      </c>
      <c r="G85" s="48">
        <v>3</v>
      </c>
    </row>
    <row r="86" spans="1:7">
      <c r="A86" s="37"/>
      <c r="B86" s="37"/>
      <c r="C86" s="37">
        <v>6</v>
      </c>
      <c r="D86" s="39" t="s">
        <v>121</v>
      </c>
      <c r="E86" s="37" t="s">
        <v>116</v>
      </c>
      <c r="F86" s="40">
        <v>0</v>
      </c>
      <c r="G86" s="40">
        <v>0</v>
      </c>
    </row>
    <row r="87" spans="1:7">
      <c r="A87" s="49" t="s">
        <v>109</v>
      </c>
      <c r="B87" s="49"/>
      <c r="C87" s="49"/>
      <c r="D87" s="50"/>
      <c r="E87" s="49"/>
      <c r="F87" s="51">
        <f>SUM(F81:F86)</f>
        <v>20</v>
      </c>
      <c r="G87" s="51">
        <f>SUM(G81:G86)</f>
        <v>481</v>
      </c>
    </row>
    <row r="88" spans="1:7">
      <c r="A88" s="33">
        <v>80</v>
      </c>
      <c r="B88" s="33">
        <v>80</v>
      </c>
      <c r="C88" s="33">
        <v>1</v>
      </c>
      <c r="D88" s="34" t="s">
        <v>99</v>
      </c>
      <c r="E88" s="33" t="s">
        <v>100</v>
      </c>
      <c r="F88" s="55">
        <v>7</v>
      </c>
      <c r="G88" s="55">
        <v>373</v>
      </c>
    </row>
    <row r="89" spans="1:7">
      <c r="A89" s="33"/>
      <c r="B89" s="33"/>
      <c r="C89" s="33">
        <v>2</v>
      </c>
      <c r="D89" s="36" t="s">
        <v>101</v>
      </c>
      <c r="E89" s="33" t="s">
        <v>102</v>
      </c>
      <c r="F89" s="55">
        <v>6</v>
      </c>
      <c r="G89" s="55">
        <v>323</v>
      </c>
    </row>
    <row r="90" spans="1:7">
      <c r="A90" s="33"/>
      <c r="B90" s="33"/>
      <c r="C90" s="33">
        <v>3</v>
      </c>
      <c r="D90" s="36" t="s">
        <v>103</v>
      </c>
      <c r="E90" s="33" t="s">
        <v>104</v>
      </c>
      <c r="F90" s="55">
        <v>5</v>
      </c>
      <c r="G90" s="55">
        <v>255</v>
      </c>
    </row>
    <row r="91" spans="1:7">
      <c r="A91" s="33"/>
      <c r="B91" s="33"/>
      <c r="C91" s="33">
        <v>4</v>
      </c>
      <c r="D91" s="36" t="s">
        <v>105</v>
      </c>
      <c r="E91" s="33" t="s">
        <v>106</v>
      </c>
      <c r="F91" s="55">
        <v>5</v>
      </c>
      <c r="G91" s="55">
        <v>34</v>
      </c>
    </row>
    <row r="92" spans="1:7">
      <c r="A92" s="46"/>
      <c r="B92" s="46"/>
      <c r="C92" s="33">
        <v>5</v>
      </c>
      <c r="D92" s="47" t="s">
        <v>120</v>
      </c>
      <c r="E92" s="46" t="s">
        <v>115</v>
      </c>
      <c r="F92" s="48">
        <v>0</v>
      </c>
      <c r="G92" s="48">
        <v>2</v>
      </c>
    </row>
    <row r="93" spans="1:7">
      <c r="A93" s="37"/>
      <c r="B93" s="37"/>
      <c r="C93" s="37">
        <v>6</v>
      </c>
      <c r="D93" s="39" t="s">
        <v>121</v>
      </c>
      <c r="E93" s="37" t="s">
        <v>116</v>
      </c>
      <c r="F93" s="40">
        <v>0</v>
      </c>
      <c r="G93" s="40">
        <v>0</v>
      </c>
    </row>
    <row r="94" spans="1:7">
      <c r="A94" s="49" t="s">
        <v>109</v>
      </c>
      <c r="B94" s="49"/>
      <c r="C94" s="49"/>
      <c r="D94" s="50"/>
      <c r="E94" s="49"/>
      <c r="F94" s="51">
        <f>SUM(F88:F93)</f>
        <v>23</v>
      </c>
      <c r="G94" s="51">
        <f>SUM(G88:G93)</f>
        <v>987</v>
      </c>
    </row>
    <row r="95" spans="1:7">
      <c r="A95" s="23" t="s">
        <v>117</v>
      </c>
      <c r="F95" s="52">
        <f>SUM(F94,F87,F80,F74,F68,F62,F55,F48,F41,F34,F27,F21,F15)</f>
        <v>354</v>
      </c>
      <c r="G95" s="52">
        <f>SUM(G94,G87,G80,G74,G68,G62,G55,G48,G41,G34,G27,G21,G15)</f>
        <v>10484</v>
      </c>
    </row>
  </sheetData>
  <mergeCells count="6">
    <mergeCell ref="A75:A79"/>
    <mergeCell ref="B75:B79"/>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5" max="6" man="1"/>
  </rowBreaks>
</worksheet>
</file>

<file path=xl/worksheets/sheet2.xml><?xml version="1.0" encoding="utf-8"?>
<worksheet xmlns="http://schemas.openxmlformats.org/spreadsheetml/2006/main" xmlns:r="http://schemas.openxmlformats.org/officeDocument/2006/relationships">
  <sheetPr codeName="Sheet2"/>
  <dimension ref="A2:C58"/>
  <sheetViews>
    <sheetView topLeftCell="A7" workbookViewId="0">
      <selection activeCell="N27" sqref="N27"/>
    </sheetView>
  </sheetViews>
  <sheetFormatPr defaultRowHeight="12.75"/>
  <cols>
    <col min="1" max="1" width="4.140625" style="5" bestFit="1" customWidth="1"/>
    <col min="2" max="2" width="41.140625" customWidth="1"/>
    <col min="3" max="3" width="33.28515625" bestFit="1" customWidth="1"/>
  </cols>
  <sheetData>
    <row r="2" spans="1:3" ht="18">
      <c r="A2" s="19" t="s">
        <v>92</v>
      </c>
    </row>
    <row r="3" spans="1:3">
      <c r="B3" t="s">
        <v>0</v>
      </c>
    </row>
    <row r="6" spans="1:3">
      <c r="A6" s="5" t="s">
        <v>15</v>
      </c>
      <c r="B6" s="2" t="s">
        <v>16</v>
      </c>
      <c r="C6" s="2" t="s">
        <v>90</v>
      </c>
    </row>
    <row r="7" spans="1:3">
      <c r="B7" s="2" t="s">
        <v>87</v>
      </c>
      <c r="C7" s="2" t="s">
        <v>91</v>
      </c>
    </row>
    <row r="8" spans="1:3">
      <c r="B8" s="2" t="s">
        <v>75</v>
      </c>
      <c r="C8" s="2" t="s">
        <v>93</v>
      </c>
    </row>
    <row r="11" spans="1:3" ht="27.75" customHeight="1">
      <c r="A11" s="5" t="s">
        <v>1</v>
      </c>
      <c r="B11" s="69" t="s">
        <v>76</v>
      </c>
      <c r="C11" s="69"/>
    </row>
    <row r="13" spans="1:3">
      <c r="A13" s="5" t="s">
        <v>2</v>
      </c>
      <c r="B13" s="2" t="s">
        <v>3</v>
      </c>
      <c r="C13" s="21" t="s">
        <v>94</v>
      </c>
    </row>
    <row r="14" spans="1:3" ht="38.25">
      <c r="A14" s="5" t="s">
        <v>4</v>
      </c>
      <c r="B14" s="3" t="s">
        <v>21</v>
      </c>
      <c r="C14" s="21">
        <v>2005</v>
      </c>
    </row>
    <row r="15" spans="1:3">
      <c r="A15" s="5" t="s">
        <v>5</v>
      </c>
      <c r="B15" s="2" t="s">
        <v>77</v>
      </c>
      <c r="C15" s="21">
        <v>2002</v>
      </c>
    </row>
    <row r="17" spans="1:3" ht="39.75" customHeight="1">
      <c r="A17" s="5" t="s">
        <v>6</v>
      </c>
      <c r="B17" s="72" t="s">
        <v>73</v>
      </c>
      <c r="C17" s="72"/>
    </row>
    <row r="19" spans="1:3">
      <c r="A19" s="5" t="s">
        <v>19</v>
      </c>
      <c r="B19" s="1" t="s">
        <v>23</v>
      </c>
    </row>
    <row r="20" spans="1:3" ht="66" customHeight="1">
      <c r="B20" s="70" t="s">
        <v>183</v>
      </c>
      <c r="C20" s="71"/>
    </row>
    <row r="22" spans="1:3">
      <c r="A22" s="5" t="s">
        <v>17</v>
      </c>
      <c r="B22" s="69" t="s">
        <v>18</v>
      </c>
      <c r="C22" s="69"/>
    </row>
    <row r="23" spans="1:3" ht="51" customHeight="1">
      <c r="B23" s="70" t="s">
        <v>180</v>
      </c>
      <c r="C23" s="71"/>
    </row>
    <row r="25" spans="1:3">
      <c r="A25" s="5" t="s">
        <v>78</v>
      </c>
      <c r="B25" s="69" t="s">
        <v>35</v>
      </c>
      <c r="C25" s="69"/>
    </row>
    <row r="26" spans="1:3" ht="37.5" customHeight="1">
      <c r="B26" s="70" t="s">
        <v>181</v>
      </c>
      <c r="C26" s="71"/>
    </row>
    <row r="28" spans="1:3" ht="38.25" customHeight="1">
      <c r="A28" s="5" t="s">
        <v>20</v>
      </c>
      <c r="B28" s="69" t="s">
        <v>88</v>
      </c>
      <c r="C28" s="69"/>
    </row>
    <row r="30" spans="1:3" ht="24" customHeight="1">
      <c r="A30" s="5" t="s">
        <v>7</v>
      </c>
      <c r="B30" s="73" t="s">
        <v>79</v>
      </c>
      <c r="C30" s="74"/>
    </row>
    <row r="31" spans="1:3" ht="53.25" customHeight="1">
      <c r="B31" s="76" t="s">
        <v>186</v>
      </c>
      <c r="C31" s="77"/>
    </row>
    <row r="34" spans="1:3">
      <c r="A34" s="5" t="s">
        <v>8</v>
      </c>
      <c r="B34" s="1" t="s">
        <v>80</v>
      </c>
    </row>
    <row r="35" spans="1:3" ht="37.5" customHeight="1">
      <c r="B35" s="70" t="s">
        <v>182</v>
      </c>
      <c r="C35" s="71"/>
    </row>
    <row r="37" spans="1:3">
      <c r="A37" s="5" t="s">
        <v>9</v>
      </c>
      <c r="B37" s="1" t="s">
        <v>81</v>
      </c>
    </row>
    <row r="38" spans="1:3">
      <c r="B38" s="70"/>
      <c r="C38" s="71"/>
    </row>
    <row r="41" spans="1:3">
      <c r="A41" s="5" t="s">
        <v>10</v>
      </c>
      <c r="B41" s="1" t="s">
        <v>82</v>
      </c>
    </row>
    <row r="42" spans="1:3">
      <c r="B42" s="78">
        <v>2008</v>
      </c>
      <c r="C42" s="79"/>
    </row>
    <row r="44" spans="1:3" ht="50.25" customHeight="1">
      <c r="A44" s="5" t="s">
        <v>11</v>
      </c>
      <c r="B44" s="72" t="s">
        <v>83</v>
      </c>
      <c r="C44" s="72"/>
    </row>
    <row r="46" spans="1:3">
      <c r="B46" t="s">
        <v>12</v>
      </c>
    </row>
    <row r="47" spans="1:3">
      <c r="B47" t="s">
        <v>22</v>
      </c>
    </row>
    <row r="50" spans="1:3">
      <c r="A50" s="5" t="s">
        <v>13</v>
      </c>
      <c r="B50" s="1" t="s">
        <v>74</v>
      </c>
    </row>
    <row r="51" spans="1:3">
      <c r="B51" s="1"/>
    </row>
    <row r="52" spans="1:3" ht="42" customHeight="1">
      <c r="B52" s="70"/>
      <c r="C52" s="71"/>
    </row>
    <row r="54" spans="1:3" ht="25.5">
      <c r="B54" s="3" t="s">
        <v>14</v>
      </c>
      <c r="C54" s="2"/>
    </row>
    <row r="55" spans="1:3" ht="33.75" customHeight="1">
      <c r="B55" s="4"/>
      <c r="C55" s="4"/>
    </row>
    <row r="56" spans="1:3" ht="18.75" customHeight="1">
      <c r="B56" s="75" t="s">
        <v>84</v>
      </c>
      <c r="C56" s="75"/>
    </row>
    <row r="57" spans="1:3" ht="18.75" customHeight="1">
      <c r="B57" s="20" t="s">
        <v>85</v>
      </c>
    </row>
    <row r="58" spans="1:3" ht="18.75" customHeight="1">
      <c r="B58" s="20" t="s">
        <v>86</v>
      </c>
    </row>
  </sheetData>
  <mergeCells count="16">
    <mergeCell ref="B56:C56"/>
    <mergeCell ref="B52:C52"/>
    <mergeCell ref="B44:C44"/>
    <mergeCell ref="B23:C23"/>
    <mergeCell ref="B28:C28"/>
    <mergeCell ref="B31:C31"/>
    <mergeCell ref="B26:C26"/>
    <mergeCell ref="B38:C38"/>
    <mergeCell ref="B42:C42"/>
    <mergeCell ref="B22:C22"/>
    <mergeCell ref="B35:C35"/>
    <mergeCell ref="B11:C11"/>
    <mergeCell ref="B17:C17"/>
    <mergeCell ref="B20:C20"/>
    <mergeCell ref="B30:C30"/>
    <mergeCell ref="B25:C25"/>
  </mergeCells>
  <phoneticPr fontId="3" type="noConversion"/>
  <pageMargins left="0.75" right="0.75" top="1" bottom="0.96" header="0.5" footer="0.5"/>
  <pageSetup paperSize="9" orientation="portrait" r:id="rId1"/>
  <headerFooter alignWithMargins="0">
    <oddHeader>&amp;A</oddHeader>
    <oddFooter>&amp;F</oddFooter>
  </headerFooter>
</worksheet>
</file>

<file path=xl/worksheets/sheet20.xml><?xml version="1.0" encoding="utf-8"?>
<worksheet xmlns="http://schemas.openxmlformats.org/spreadsheetml/2006/main" xmlns:r="http://schemas.openxmlformats.org/officeDocument/2006/relationships">
  <sheetPr codeName="Foglio15">
    <pageSetUpPr fitToPage="1"/>
  </sheetPr>
  <dimension ref="A1:G95"/>
  <sheetViews>
    <sheetView topLeftCell="A46"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162</v>
      </c>
      <c r="B4" s="26"/>
      <c r="C4" s="27" t="s">
        <v>163</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6</v>
      </c>
      <c r="G9" s="55">
        <v>1648</v>
      </c>
    </row>
    <row r="10" spans="1:7">
      <c r="A10" s="33"/>
      <c r="B10" s="33"/>
      <c r="C10" s="33">
        <v>2</v>
      </c>
      <c r="D10" s="36" t="s">
        <v>101</v>
      </c>
      <c r="E10" s="33" t="s">
        <v>102</v>
      </c>
      <c r="F10" s="55">
        <v>5</v>
      </c>
      <c r="G10" s="55">
        <v>904</v>
      </c>
    </row>
    <row r="11" spans="1:7">
      <c r="A11" s="33"/>
      <c r="B11" s="33"/>
      <c r="C11" s="33">
        <v>3</v>
      </c>
      <c r="D11" s="36" t="s">
        <v>103</v>
      </c>
      <c r="E11" s="33" t="s">
        <v>104</v>
      </c>
      <c r="F11" s="55">
        <v>5</v>
      </c>
      <c r="G11" s="55">
        <v>467</v>
      </c>
    </row>
    <row r="12" spans="1:7">
      <c r="A12" s="33"/>
      <c r="B12" s="33"/>
      <c r="C12" s="33">
        <v>4</v>
      </c>
      <c r="D12" s="36" t="s">
        <v>105</v>
      </c>
      <c r="E12" s="33" t="s">
        <v>106</v>
      </c>
      <c r="F12" s="55">
        <v>5</v>
      </c>
      <c r="G12" s="55">
        <v>73</v>
      </c>
    </row>
    <row r="13" spans="1:7">
      <c r="A13" s="46"/>
      <c r="B13" s="46"/>
      <c r="C13" s="33">
        <v>5</v>
      </c>
      <c r="D13" s="47" t="s">
        <v>120</v>
      </c>
      <c r="E13" s="46" t="s">
        <v>115</v>
      </c>
      <c r="F13" s="48">
        <v>0</v>
      </c>
      <c r="G13" s="48">
        <v>6</v>
      </c>
    </row>
    <row r="14" spans="1:7">
      <c r="A14" s="37"/>
      <c r="B14" s="37"/>
      <c r="C14" s="37">
        <v>6</v>
      </c>
      <c r="D14" s="39" t="s">
        <v>121</v>
      </c>
      <c r="E14" s="37" t="s">
        <v>116</v>
      </c>
      <c r="F14" s="40">
        <v>0</v>
      </c>
      <c r="G14" s="40">
        <v>1</v>
      </c>
    </row>
    <row r="15" spans="1:7">
      <c r="A15" s="49" t="s">
        <v>109</v>
      </c>
      <c r="B15" s="49"/>
      <c r="C15" s="49"/>
      <c r="D15" s="50"/>
      <c r="E15" s="49"/>
      <c r="F15" s="51">
        <f>SUM(F9:F14)</f>
        <v>21</v>
      </c>
      <c r="G15" s="51">
        <f>SUM(G9:G14)</f>
        <v>3099</v>
      </c>
    </row>
    <row r="16" spans="1:7">
      <c r="A16" s="33">
        <v>14</v>
      </c>
      <c r="B16" s="33">
        <v>14</v>
      </c>
      <c r="C16" s="33">
        <v>1</v>
      </c>
      <c r="D16" s="34" t="s">
        <v>99</v>
      </c>
      <c r="E16" s="33" t="s">
        <v>100</v>
      </c>
      <c r="F16" s="55">
        <v>19</v>
      </c>
      <c r="G16" s="55">
        <v>5669</v>
      </c>
    </row>
    <row r="17" spans="1:7">
      <c r="A17" s="33"/>
      <c r="B17" s="33"/>
      <c r="C17" s="33">
        <v>2</v>
      </c>
      <c r="D17" s="36" t="s">
        <v>101</v>
      </c>
      <c r="E17" s="33" t="s">
        <v>102</v>
      </c>
      <c r="F17" s="55">
        <v>13</v>
      </c>
      <c r="G17" s="55">
        <v>3772</v>
      </c>
    </row>
    <row r="18" spans="1:7">
      <c r="A18" s="33"/>
      <c r="B18" s="33"/>
      <c r="C18" s="33">
        <v>3</v>
      </c>
      <c r="D18" s="36" t="s">
        <v>103</v>
      </c>
      <c r="E18" s="33" t="s">
        <v>104</v>
      </c>
      <c r="F18" s="55">
        <v>7</v>
      </c>
      <c r="G18" s="55">
        <v>2016</v>
      </c>
    </row>
    <row r="19" spans="1:7">
      <c r="A19" s="33"/>
      <c r="B19" s="33"/>
      <c r="C19" s="33">
        <v>4</v>
      </c>
      <c r="D19" s="36" t="s">
        <v>105</v>
      </c>
      <c r="E19" s="33" t="s">
        <v>106</v>
      </c>
      <c r="F19" s="55">
        <v>13</v>
      </c>
      <c r="G19" s="55">
        <v>322</v>
      </c>
    </row>
    <row r="20" spans="1:7">
      <c r="A20" s="46"/>
      <c r="B20" s="46"/>
      <c r="C20" s="33">
        <v>5</v>
      </c>
      <c r="D20" s="47" t="s">
        <v>120</v>
      </c>
      <c r="E20" s="46" t="s">
        <v>115</v>
      </c>
      <c r="F20" s="55">
        <v>5</v>
      </c>
      <c r="G20" s="55">
        <v>50</v>
      </c>
    </row>
    <row r="21" spans="1:7">
      <c r="A21" s="37"/>
      <c r="B21" s="37"/>
      <c r="C21" s="37">
        <v>6</v>
      </c>
      <c r="D21" s="39" t="s">
        <v>121</v>
      </c>
      <c r="E21" s="37" t="s">
        <v>116</v>
      </c>
      <c r="F21" s="55">
        <v>5</v>
      </c>
      <c r="G21" s="55">
        <v>25</v>
      </c>
    </row>
    <row r="22" spans="1:7">
      <c r="A22" s="49" t="s">
        <v>109</v>
      </c>
      <c r="B22" s="49"/>
      <c r="C22" s="49"/>
      <c r="D22" s="50"/>
      <c r="E22" s="49"/>
      <c r="F22" s="51">
        <f>SUM(F16:F21)</f>
        <v>62</v>
      </c>
      <c r="G22" s="51">
        <f>SUM(G16:G21)</f>
        <v>11854</v>
      </c>
    </row>
    <row r="23" spans="1:7">
      <c r="A23" s="33">
        <v>20</v>
      </c>
      <c r="B23" s="33">
        <v>20</v>
      </c>
      <c r="C23" s="33">
        <v>1</v>
      </c>
      <c r="D23" s="34" t="s">
        <v>99</v>
      </c>
      <c r="E23" s="33" t="s">
        <v>100</v>
      </c>
      <c r="F23" s="55">
        <v>5</v>
      </c>
      <c r="G23" s="55">
        <v>1291</v>
      </c>
    </row>
    <row r="24" spans="1:7">
      <c r="A24" s="33"/>
      <c r="B24" s="33"/>
      <c r="C24" s="33">
        <v>2</v>
      </c>
      <c r="D24" s="36" t="s">
        <v>101</v>
      </c>
      <c r="E24" s="33" t="s">
        <v>102</v>
      </c>
      <c r="F24" s="55">
        <v>5</v>
      </c>
      <c r="G24" s="55">
        <v>1371</v>
      </c>
    </row>
    <row r="25" spans="1:7">
      <c r="A25" s="33"/>
      <c r="B25" s="33"/>
      <c r="C25" s="33">
        <v>3</v>
      </c>
      <c r="D25" s="36" t="s">
        <v>103</v>
      </c>
      <c r="E25" s="33" t="s">
        <v>104</v>
      </c>
      <c r="F25" s="55">
        <v>6</v>
      </c>
      <c r="G25" s="55">
        <v>1771</v>
      </c>
    </row>
    <row r="26" spans="1:7">
      <c r="A26" s="33"/>
      <c r="B26" s="33"/>
      <c r="C26" s="33">
        <v>4</v>
      </c>
      <c r="D26" s="36" t="s">
        <v>105</v>
      </c>
      <c r="E26" s="33" t="s">
        <v>106</v>
      </c>
      <c r="F26" s="55">
        <v>38</v>
      </c>
      <c r="G26" s="55">
        <v>976</v>
      </c>
    </row>
    <row r="27" spans="1:7">
      <c r="A27" s="46"/>
      <c r="B27" s="46"/>
      <c r="C27" s="33">
        <v>5</v>
      </c>
      <c r="D27" s="47" t="s">
        <v>120</v>
      </c>
      <c r="E27" s="46" t="s">
        <v>115</v>
      </c>
      <c r="F27" s="55">
        <v>16</v>
      </c>
      <c r="G27" s="55">
        <v>391</v>
      </c>
    </row>
    <row r="28" spans="1:7">
      <c r="A28" s="37"/>
      <c r="B28" s="37"/>
      <c r="C28" s="37">
        <v>6</v>
      </c>
      <c r="D28" s="39" t="s">
        <v>121</v>
      </c>
      <c r="E28" s="37" t="s">
        <v>116</v>
      </c>
      <c r="F28" s="55">
        <v>7</v>
      </c>
      <c r="G28" s="55">
        <v>171</v>
      </c>
    </row>
    <row r="29" spans="1:7">
      <c r="A29" s="49" t="s">
        <v>109</v>
      </c>
      <c r="B29" s="49"/>
      <c r="C29" s="49"/>
      <c r="D29" s="50"/>
      <c r="E29" s="49"/>
      <c r="F29" s="51">
        <f>SUM(F23:F28)</f>
        <v>77</v>
      </c>
      <c r="G29" s="51">
        <f>SUM(G23:G28)</f>
        <v>5971</v>
      </c>
    </row>
    <row r="30" spans="1:7">
      <c r="A30" s="33">
        <v>31</v>
      </c>
      <c r="B30" s="33">
        <v>31</v>
      </c>
      <c r="C30" s="33">
        <v>1</v>
      </c>
      <c r="D30" s="34" t="s">
        <v>99</v>
      </c>
      <c r="E30" s="33" t="s">
        <v>100</v>
      </c>
      <c r="F30" s="55">
        <v>5</v>
      </c>
      <c r="G30" s="55">
        <v>1011</v>
      </c>
    </row>
    <row r="31" spans="1:7">
      <c r="A31" s="33"/>
      <c r="B31" s="33"/>
      <c r="C31" s="33">
        <v>2</v>
      </c>
      <c r="D31" s="36" t="s">
        <v>101</v>
      </c>
      <c r="E31" s="33" t="s">
        <v>102</v>
      </c>
      <c r="F31" s="55">
        <v>5</v>
      </c>
      <c r="G31" s="55">
        <v>479</v>
      </c>
    </row>
    <row r="32" spans="1:7">
      <c r="A32" s="33"/>
      <c r="B32" s="33"/>
      <c r="C32" s="33">
        <v>3</v>
      </c>
      <c r="D32" s="36" t="s">
        <v>103</v>
      </c>
      <c r="E32" s="33" t="s">
        <v>104</v>
      </c>
      <c r="F32" s="55">
        <v>5</v>
      </c>
      <c r="G32" s="55">
        <v>113</v>
      </c>
    </row>
    <row r="33" spans="1:7">
      <c r="A33" s="33"/>
      <c r="B33" s="33"/>
      <c r="C33" s="33">
        <v>4</v>
      </c>
      <c r="D33" s="36" t="s">
        <v>105</v>
      </c>
      <c r="E33" s="33" t="s">
        <v>106</v>
      </c>
      <c r="F33" s="55">
        <v>5</v>
      </c>
      <c r="G33" s="55">
        <v>15</v>
      </c>
    </row>
    <row r="34" spans="1:7">
      <c r="A34" s="46"/>
      <c r="B34" s="46"/>
      <c r="C34" s="33">
        <v>5</v>
      </c>
      <c r="D34" s="47" t="s">
        <v>120</v>
      </c>
      <c r="E34" s="46" t="s">
        <v>115</v>
      </c>
      <c r="F34" s="48">
        <v>0</v>
      </c>
      <c r="G34" s="48">
        <v>7</v>
      </c>
    </row>
    <row r="35" spans="1:7">
      <c r="A35" s="37"/>
      <c r="B35" s="37"/>
      <c r="C35" s="37">
        <v>6</v>
      </c>
      <c r="D35" s="39" t="s">
        <v>121</v>
      </c>
      <c r="E35" s="37" t="s">
        <v>116</v>
      </c>
      <c r="F35" s="40">
        <v>0</v>
      </c>
      <c r="G35" s="40">
        <v>2</v>
      </c>
    </row>
    <row r="36" spans="1:7">
      <c r="A36" s="49" t="s">
        <v>109</v>
      </c>
      <c r="B36" s="49"/>
      <c r="C36" s="49"/>
      <c r="D36" s="50"/>
      <c r="E36" s="49"/>
      <c r="F36" s="51">
        <f>SUM(F30:F35)</f>
        <v>20</v>
      </c>
      <c r="G36" s="51">
        <f>SUM(G30:G35)</f>
        <v>1627</v>
      </c>
    </row>
    <row r="37" spans="1:7">
      <c r="A37" s="33">
        <v>32</v>
      </c>
      <c r="B37" s="33">
        <v>32</v>
      </c>
      <c r="C37" s="33">
        <v>1</v>
      </c>
      <c r="D37" s="34" t="s">
        <v>99</v>
      </c>
      <c r="E37" s="33" t="s">
        <v>100</v>
      </c>
      <c r="F37" s="55">
        <v>20</v>
      </c>
      <c r="G37" s="55">
        <v>5758</v>
      </c>
    </row>
    <row r="38" spans="1:7">
      <c r="A38" s="33"/>
      <c r="B38" s="33"/>
      <c r="C38" s="33">
        <v>2</v>
      </c>
      <c r="D38" s="36" t="s">
        <v>101</v>
      </c>
      <c r="E38" s="33" t="s">
        <v>102</v>
      </c>
      <c r="F38" s="55">
        <v>10</v>
      </c>
      <c r="G38" s="55">
        <v>2990</v>
      </c>
    </row>
    <row r="39" spans="1:7">
      <c r="A39" s="33"/>
      <c r="B39" s="33"/>
      <c r="C39" s="33">
        <v>3</v>
      </c>
      <c r="D39" s="36" t="s">
        <v>103</v>
      </c>
      <c r="E39" s="33" t="s">
        <v>104</v>
      </c>
      <c r="F39" s="55">
        <v>5</v>
      </c>
      <c r="G39" s="55">
        <v>1436</v>
      </c>
    </row>
    <row r="40" spans="1:7">
      <c r="A40" s="33"/>
      <c r="B40" s="33"/>
      <c r="C40" s="33">
        <v>4</v>
      </c>
      <c r="D40" s="36" t="s">
        <v>105</v>
      </c>
      <c r="E40" s="33" t="s">
        <v>106</v>
      </c>
      <c r="F40" s="55">
        <v>14</v>
      </c>
      <c r="G40" s="55">
        <v>363</v>
      </c>
    </row>
    <row r="41" spans="1:7">
      <c r="A41" s="46"/>
      <c r="B41" s="46"/>
      <c r="C41" s="33">
        <v>5</v>
      </c>
      <c r="D41" s="47" t="s">
        <v>120</v>
      </c>
      <c r="E41" s="46" t="s">
        <v>115</v>
      </c>
      <c r="F41" s="55">
        <v>5</v>
      </c>
      <c r="G41" s="55">
        <v>74</v>
      </c>
    </row>
    <row r="42" spans="1:7">
      <c r="A42" s="37"/>
      <c r="B42" s="37"/>
      <c r="C42" s="37">
        <v>6</v>
      </c>
      <c r="D42" s="39" t="s">
        <v>121</v>
      </c>
      <c r="E42" s="37" t="s">
        <v>116</v>
      </c>
      <c r="F42" s="55">
        <v>5</v>
      </c>
      <c r="G42" s="55">
        <v>16</v>
      </c>
    </row>
    <row r="43" spans="1:7">
      <c r="A43" s="49" t="s">
        <v>109</v>
      </c>
      <c r="B43" s="49"/>
      <c r="C43" s="49"/>
      <c r="D43" s="50"/>
      <c r="E43" s="49"/>
      <c r="F43" s="51">
        <f>SUM(F37:F42)</f>
        <v>59</v>
      </c>
      <c r="G43" s="51">
        <f>SUM(G37:G42)</f>
        <v>10637</v>
      </c>
    </row>
    <row r="44" spans="1:7">
      <c r="A44" s="33">
        <v>33</v>
      </c>
      <c r="B44" s="33">
        <v>33</v>
      </c>
      <c r="C44" s="33">
        <v>1</v>
      </c>
      <c r="D44" s="34" t="s">
        <v>99</v>
      </c>
      <c r="E44" s="33" t="s">
        <v>100</v>
      </c>
      <c r="F44" s="55">
        <v>11</v>
      </c>
      <c r="G44" s="55">
        <v>3278</v>
      </c>
    </row>
    <row r="45" spans="1:7">
      <c r="A45" s="33"/>
      <c r="B45" s="33"/>
      <c r="C45" s="33">
        <v>2</v>
      </c>
      <c r="D45" s="36" t="s">
        <v>101</v>
      </c>
      <c r="E45" s="33" t="s">
        <v>102</v>
      </c>
      <c r="F45" s="55">
        <v>5</v>
      </c>
      <c r="G45" s="55">
        <v>879</v>
      </c>
    </row>
    <row r="46" spans="1:7">
      <c r="A46" s="33"/>
      <c r="B46" s="33"/>
      <c r="C46" s="33">
        <v>3</v>
      </c>
      <c r="D46" s="36" t="s">
        <v>103</v>
      </c>
      <c r="E46" s="33" t="s">
        <v>104</v>
      </c>
      <c r="F46" s="55">
        <v>5</v>
      </c>
      <c r="G46" s="55">
        <v>277</v>
      </c>
    </row>
    <row r="47" spans="1:7">
      <c r="A47" s="33"/>
      <c r="B47" s="33"/>
      <c r="C47" s="33">
        <v>4</v>
      </c>
      <c r="D47" s="36" t="s">
        <v>105</v>
      </c>
      <c r="E47" s="33" t="s">
        <v>106</v>
      </c>
      <c r="F47" s="55">
        <v>5</v>
      </c>
      <c r="G47" s="55">
        <v>48</v>
      </c>
    </row>
    <row r="48" spans="1:7">
      <c r="A48" s="46"/>
      <c r="B48" s="46"/>
      <c r="C48" s="33">
        <v>5</v>
      </c>
      <c r="D48" s="47" t="s">
        <v>120</v>
      </c>
      <c r="E48" s="46" t="s">
        <v>115</v>
      </c>
      <c r="F48" s="48">
        <v>0</v>
      </c>
      <c r="G48" s="48">
        <v>8</v>
      </c>
    </row>
    <row r="49" spans="1:7">
      <c r="A49" s="37"/>
      <c r="B49" s="37"/>
      <c r="C49" s="37">
        <v>6</v>
      </c>
      <c r="D49" s="39" t="s">
        <v>121</v>
      </c>
      <c r="E49" s="37" t="s">
        <v>116</v>
      </c>
      <c r="F49" s="40">
        <v>0</v>
      </c>
      <c r="G49" s="40">
        <v>0</v>
      </c>
    </row>
    <row r="50" spans="1:7">
      <c r="A50" s="49" t="s">
        <v>109</v>
      </c>
      <c r="B50" s="49"/>
      <c r="C50" s="49"/>
      <c r="D50" s="50"/>
      <c r="E50" s="49"/>
      <c r="F50" s="51">
        <f>SUM(F44:F49)</f>
        <v>26</v>
      </c>
      <c r="G50" s="51">
        <f>SUM(G44:G49)</f>
        <v>4490</v>
      </c>
    </row>
    <row r="51" spans="1:7">
      <c r="A51" s="33">
        <v>34</v>
      </c>
      <c r="B51" s="33">
        <v>34</v>
      </c>
      <c r="C51" s="33">
        <v>1</v>
      </c>
      <c r="D51" s="34" t="s">
        <v>99</v>
      </c>
      <c r="E51" s="33" t="s">
        <v>100</v>
      </c>
      <c r="F51" s="55">
        <v>11</v>
      </c>
      <c r="G51" s="55">
        <v>3054</v>
      </c>
    </row>
    <row r="52" spans="1:7">
      <c r="A52" s="33"/>
      <c r="B52" s="33"/>
      <c r="C52" s="33">
        <v>2</v>
      </c>
      <c r="D52" s="36" t="s">
        <v>101</v>
      </c>
      <c r="E52" s="33" t="s">
        <v>102</v>
      </c>
      <c r="F52" s="55">
        <v>5</v>
      </c>
      <c r="G52" s="55">
        <v>979</v>
      </c>
    </row>
    <row r="53" spans="1:7">
      <c r="A53" s="33"/>
      <c r="B53" s="33"/>
      <c r="C53" s="33">
        <v>3</v>
      </c>
      <c r="D53" s="36" t="s">
        <v>103</v>
      </c>
      <c r="E53" s="33" t="s">
        <v>104</v>
      </c>
      <c r="F53" s="55">
        <v>5</v>
      </c>
      <c r="G53" s="55">
        <v>316</v>
      </c>
    </row>
    <row r="54" spans="1:7">
      <c r="A54" s="33"/>
      <c r="B54" s="33"/>
      <c r="C54" s="33">
        <v>4</v>
      </c>
      <c r="D54" s="36" t="s">
        <v>105</v>
      </c>
      <c r="E54" s="33" t="s">
        <v>106</v>
      </c>
      <c r="F54" s="55">
        <v>5</v>
      </c>
      <c r="G54" s="55">
        <v>100</v>
      </c>
    </row>
    <row r="55" spans="1:7">
      <c r="A55" s="46"/>
      <c r="B55" s="46"/>
      <c r="C55" s="39" t="s">
        <v>101</v>
      </c>
      <c r="D55" s="39" t="s">
        <v>107</v>
      </c>
      <c r="E55" s="37" t="s">
        <v>108</v>
      </c>
      <c r="F55" s="55">
        <v>5</v>
      </c>
      <c r="G55" s="55">
        <v>51</v>
      </c>
    </row>
    <row r="56" spans="1:7">
      <c r="A56" s="49" t="s">
        <v>109</v>
      </c>
      <c r="B56" s="49"/>
      <c r="C56" s="49"/>
      <c r="D56" s="50"/>
      <c r="E56" s="49"/>
      <c r="F56" s="51">
        <f>SUM(F51:F55)</f>
        <v>31</v>
      </c>
      <c r="G56" s="51">
        <f>SUM(G51:G55)</f>
        <v>4500</v>
      </c>
    </row>
    <row r="57" spans="1:7">
      <c r="A57" s="33">
        <v>41</v>
      </c>
      <c r="B57" s="33">
        <v>41</v>
      </c>
      <c r="C57" s="33">
        <v>1</v>
      </c>
      <c r="D57" s="34" t="s">
        <v>99</v>
      </c>
      <c r="E57" s="33" t="s">
        <v>100</v>
      </c>
      <c r="F57" s="55">
        <v>5</v>
      </c>
      <c r="G57" s="55">
        <v>813</v>
      </c>
    </row>
    <row r="58" spans="1:7">
      <c r="A58" s="33"/>
      <c r="B58" s="33"/>
      <c r="C58" s="33">
        <v>2</v>
      </c>
      <c r="D58" s="36" t="s">
        <v>101</v>
      </c>
      <c r="E58" s="33" t="s">
        <v>102</v>
      </c>
      <c r="F58" s="55">
        <v>5</v>
      </c>
      <c r="G58" s="55">
        <v>1023</v>
      </c>
    </row>
    <row r="59" spans="1:7">
      <c r="A59" s="33"/>
      <c r="B59" s="33"/>
      <c r="C59" s="33">
        <v>3</v>
      </c>
      <c r="D59" s="36" t="s">
        <v>103</v>
      </c>
      <c r="E59" s="33" t="s">
        <v>104</v>
      </c>
      <c r="F59" s="55">
        <v>5</v>
      </c>
      <c r="G59" s="55">
        <v>1034</v>
      </c>
    </row>
    <row r="60" spans="1:7">
      <c r="A60" s="33"/>
      <c r="B60" s="33"/>
      <c r="C60" s="33">
        <v>4</v>
      </c>
      <c r="D60" s="36" t="s">
        <v>105</v>
      </c>
      <c r="E60" s="33" t="s">
        <v>106</v>
      </c>
      <c r="F60" s="55">
        <v>27</v>
      </c>
      <c r="G60" s="55">
        <v>701</v>
      </c>
    </row>
    <row r="61" spans="1:7">
      <c r="A61" s="46"/>
      <c r="B61" s="46"/>
      <c r="C61" s="33">
        <v>5</v>
      </c>
      <c r="D61" s="47" t="s">
        <v>120</v>
      </c>
      <c r="E61" s="46" t="s">
        <v>115</v>
      </c>
      <c r="F61" s="55">
        <v>12</v>
      </c>
      <c r="G61" s="55">
        <v>287</v>
      </c>
    </row>
    <row r="62" spans="1:7">
      <c r="A62" s="37"/>
      <c r="B62" s="37"/>
      <c r="C62" s="37">
        <v>6</v>
      </c>
      <c r="D62" s="39" t="s">
        <v>121</v>
      </c>
      <c r="E62" s="37" t="s">
        <v>116</v>
      </c>
      <c r="F62" s="55">
        <v>5</v>
      </c>
      <c r="G62" s="55">
        <v>75</v>
      </c>
    </row>
    <row r="63" spans="1:7">
      <c r="A63" s="49" t="s">
        <v>109</v>
      </c>
      <c r="B63" s="49"/>
      <c r="C63" s="49"/>
      <c r="D63" s="50"/>
      <c r="E63" s="49"/>
      <c r="F63" s="51">
        <f>SUM(F57:F62)</f>
        <v>59</v>
      </c>
      <c r="G63" s="51">
        <f>SUM(G57:G62)</f>
        <v>3933</v>
      </c>
    </row>
    <row r="64" spans="1:7">
      <c r="A64" s="33" t="s">
        <v>159</v>
      </c>
      <c r="B64" s="33" t="s">
        <v>159</v>
      </c>
      <c r="C64" s="33">
        <v>1</v>
      </c>
      <c r="D64" s="34" t="s">
        <v>99</v>
      </c>
      <c r="E64" s="33" t="s">
        <v>100</v>
      </c>
      <c r="F64" s="55">
        <v>5</v>
      </c>
      <c r="G64" s="55">
        <v>738</v>
      </c>
    </row>
    <row r="65" spans="1:7">
      <c r="A65" s="33"/>
      <c r="B65" s="33"/>
      <c r="C65" s="33">
        <v>2</v>
      </c>
      <c r="D65" s="36" t="s">
        <v>101</v>
      </c>
      <c r="E65" s="33" t="s">
        <v>102</v>
      </c>
      <c r="F65" s="55">
        <v>5</v>
      </c>
      <c r="G65" s="55">
        <v>678</v>
      </c>
    </row>
    <row r="66" spans="1:7">
      <c r="A66" s="33"/>
      <c r="B66" s="33"/>
      <c r="C66" s="33">
        <v>3</v>
      </c>
      <c r="D66" s="36" t="s">
        <v>103</v>
      </c>
      <c r="E66" s="33" t="s">
        <v>104</v>
      </c>
      <c r="F66" s="55">
        <v>5</v>
      </c>
      <c r="G66" s="55">
        <v>330</v>
      </c>
    </row>
    <row r="67" spans="1:7">
      <c r="A67" s="33"/>
      <c r="B67" s="33"/>
      <c r="C67" s="33">
        <v>4</v>
      </c>
      <c r="D67" s="36" t="s">
        <v>105</v>
      </c>
      <c r="E67" s="33" t="s">
        <v>106</v>
      </c>
      <c r="F67" s="55">
        <v>5</v>
      </c>
      <c r="G67" s="55">
        <v>60</v>
      </c>
    </row>
    <row r="68" spans="1:7">
      <c r="A68" s="46"/>
      <c r="B68" s="46"/>
      <c r="C68" s="33">
        <v>5</v>
      </c>
      <c r="D68" s="47" t="s">
        <v>120</v>
      </c>
      <c r="E68" s="46" t="s">
        <v>115</v>
      </c>
      <c r="F68" s="48">
        <v>0</v>
      </c>
      <c r="G68" s="48">
        <v>9</v>
      </c>
    </row>
    <row r="69" spans="1:7">
      <c r="A69" s="37"/>
      <c r="B69" s="37"/>
      <c r="C69" s="37">
        <v>6</v>
      </c>
      <c r="D69" s="39" t="s">
        <v>121</v>
      </c>
      <c r="E69" s="37" t="s">
        <v>116</v>
      </c>
      <c r="F69" s="40">
        <v>0</v>
      </c>
      <c r="G69" s="40">
        <v>3</v>
      </c>
    </row>
    <row r="70" spans="1:7">
      <c r="A70" s="49" t="s">
        <v>109</v>
      </c>
      <c r="B70" s="49"/>
      <c r="C70" s="49"/>
      <c r="D70" s="50"/>
      <c r="E70" s="49"/>
      <c r="F70" s="51">
        <f>SUM(F64:F69)</f>
        <v>20</v>
      </c>
      <c r="G70" s="51">
        <f>SUM(G64:G69)</f>
        <v>1818</v>
      </c>
    </row>
    <row r="71" spans="1:7">
      <c r="A71" s="33">
        <v>44</v>
      </c>
      <c r="B71" s="33">
        <v>44</v>
      </c>
      <c r="C71" s="33">
        <v>1</v>
      </c>
      <c r="D71" s="34" t="s">
        <v>99</v>
      </c>
      <c r="E71" s="33" t="s">
        <v>100</v>
      </c>
      <c r="F71" s="55">
        <v>5</v>
      </c>
      <c r="G71" s="55">
        <v>321</v>
      </c>
    </row>
    <row r="72" spans="1:7">
      <c r="A72" s="33"/>
      <c r="B72" s="33"/>
      <c r="C72" s="33">
        <v>2</v>
      </c>
      <c r="D72" s="36" t="s">
        <v>101</v>
      </c>
      <c r="E72" s="33" t="s">
        <v>102</v>
      </c>
      <c r="F72" s="55">
        <v>5</v>
      </c>
      <c r="G72" s="55">
        <v>430</v>
      </c>
    </row>
    <row r="73" spans="1:7">
      <c r="A73" s="33"/>
      <c r="B73" s="33"/>
      <c r="C73" s="33">
        <v>3</v>
      </c>
      <c r="D73" s="36" t="s">
        <v>103</v>
      </c>
      <c r="E73" s="33" t="s">
        <v>104</v>
      </c>
      <c r="F73" s="55">
        <v>5</v>
      </c>
      <c r="G73" s="55">
        <v>196</v>
      </c>
    </row>
    <row r="74" spans="1:7">
      <c r="A74" s="33"/>
      <c r="B74" s="33"/>
      <c r="C74" s="33">
        <v>4</v>
      </c>
      <c r="D74" s="36" t="s">
        <v>105</v>
      </c>
      <c r="E74" s="33" t="s">
        <v>106</v>
      </c>
      <c r="F74" s="55">
        <v>5</v>
      </c>
      <c r="G74" s="55">
        <v>40</v>
      </c>
    </row>
    <row r="75" spans="1:7">
      <c r="A75" s="46"/>
      <c r="B75" s="46"/>
      <c r="C75" s="39" t="s">
        <v>101</v>
      </c>
      <c r="D75" s="39" t="s">
        <v>107</v>
      </c>
      <c r="E75" s="37" t="s">
        <v>108</v>
      </c>
      <c r="F75" s="55">
        <v>5</v>
      </c>
      <c r="G75" s="55">
        <v>30</v>
      </c>
    </row>
    <row r="76" spans="1:7">
      <c r="A76" s="49" t="s">
        <v>109</v>
      </c>
      <c r="B76" s="49"/>
      <c r="C76" s="49"/>
      <c r="D76" s="50"/>
      <c r="E76" s="49"/>
      <c r="F76" s="51">
        <f>SUM(F71:F75)</f>
        <v>25</v>
      </c>
      <c r="G76" s="51">
        <f>SUM(G71:G75)</f>
        <v>1017</v>
      </c>
    </row>
    <row r="77" spans="1:7">
      <c r="A77" s="33" t="s">
        <v>154</v>
      </c>
      <c r="B77" s="33" t="s">
        <v>154</v>
      </c>
      <c r="C77" s="33">
        <v>1</v>
      </c>
      <c r="D77" s="34" t="s">
        <v>99</v>
      </c>
      <c r="E77" s="33" t="s">
        <v>100</v>
      </c>
      <c r="F77" s="35">
        <v>0</v>
      </c>
      <c r="G77" s="35">
        <v>21</v>
      </c>
    </row>
    <row r="78" spans="1:7">
      <c r="A78" s="33"/>
      <c r="B78" s="33"/>
      <c r="C78" s="33">
        <v>2</v>
      </c>
      <c r="D78" s="36" t="s">
        <v>101</v>
      </c>
      <c r="E78" s="33" t="s">
        <v>102</v>
      </c>
      <c r="F78" s="55">
        <v>5</v>
      </c>
      <c r="G78" s="55">
        <v>32</v>
      </c>
    </row>
    <row r="79" spans="1:7">
      <c r="A79" s="33"/>
      <c r="B79" s="33"/>
      <c r="C79" s="33">
        <v>3</v>
      </c>
      <c r="D79" s="36" t="s">
        <v>103</v>
      </c>
      <c r="E79" s="33" t="s">
        <v>104</v>
      </c>
      <c r="F79" s="55">
        <v>5</v>
      </c>
      <c r="G79" s="55">
        <v>36</v>
      </c>
    </row>
    <row r="80" spans="1:7">
      <c r="A80" s="33"/>
      <c r="B80" s="33"/>
      <c r="C80" s="33">
        <v>4</v>
      </c>
      <c r="D80" s="36" t="s">
        <v>105</v>
      </c>
      <c r="E80" s="33" t="s">
        <v>106</v>
      </c>
      <c r="F80" s="55">
        <v>5</v>
      </c>
      <c r="G80" s="55">
        <v>11</v>
      </c>
    </row>
    <row r="81" spans="1:7">
      <c r="A81" s="46"/>
      <c r="B81" s="46"/>
      <c r="C81" s="39" t="s">
        <v>101</v>
      </c>
      <c r="D81" s="39" t="s">
        <v>107</v>
      </c>
      <c r="E81" s="37" t="s">
        <v>108</v>
      </c>
      <c r="F81" s="55">
        <v>5</v>
      </c>
      <c r="G81" s="55">
        <v>22</v>
      </c>
    </row>
    <row r="82" spans="1:7">
      <c r="A82" s="49" t="s">
        <v>109</v>
      </c>
      <c r="B82" s="49"/>
      <c r="C82" s="49"/>
      <c r="D82" s="50"/>
      <c r="E82" s="49"/>
      <c r="F82" s="51">
        <f>SUM(F77:F81)</f>
        <v>20</v>
      </c>
      <c r="G82" s="51">
        <f>SUM(G77:G81)</f>
        <v>122</v>
      </c>
    </row>
    <row r="83" spans="1:7">
      <c r="A83" s="33">
        <v>60</v>
      </c>
      <c r="B83" s="33">
        <v>60</v>
      </c>
      <c r="C83" s="33">
        <v>1</v>
      </c>
      <c r="D83" s="34" t="s">
        <v>99</v>
      </c>
      <c r="E83" s="33" t="s">
        <v>100</v>
      </c>
      <c r="F83" s="55">
        <v>12</v>
      </c>
      <c r="G83" s="55">
        <v>3518</v>
      </c>
    </row>
    <row r="84" spans="1:7">
      <c r="A84" s="33"/>
      <c r="B84" s="33"/>
      <c r="C84" s="33">
        <v>2</v>
      </c>
      <c r="D84" s="36" t="s">
        <v>101</v>
      </c>
      <c r="E84" s="33" t="s">
        <v>102</v>
      </c>
      <c r="F84" s="55">
        <v>6</v>
      </c>
      <c r="G84" s="55">
        <v>1580</v>
      </c>
    </row>
    <row r="85" spans="1:7">
      <c r="A85" s="33"/>
      <c r="B85" s="33"/>
      <c r="C85" s="33">
        <v>3</v>
      </c>
      <c r="D85" s="36" t="s">
        <v>103</v>
      </c>
      <c r="E85" s="33" t="s">
        <v>104</v>
      </c>
      <c r="F85" s="55">
        <v>5</v>
      </c>
      <c r="G85" s="55">
        <v>716</v>
      </c>
    </row>
    <row r="86" spans="1:7">
      <c r="A86" s="33"/>
      <c r="B86" s="33"/>
      <c r="C86" s="33">
        <v>4</v>
      </c>
      <c r="D86" s="36" t="s">
        <v>105</v>
      </c>
      <c r="E86" s="33" t="s">
        <v>106</v>
      </c>
      <c r="F86" s="55">
        <v>5</v>
      </c>
      <c r="G86" s="55">
        <v>124</v>
      </c>
    </row>
    <row r="87" spans="1:7">
      <c r="A87" s="46"/>
      <c r="B87" s="46"/>
      <c r="C87" s="39" t="s">
        <v>101</v>
      </c>
      <c r="D87" s="39" t="s">
        <v>107</v>
      </c>
      <c r="E87" s="37" t="s">
        <v>108</v>
      </c>
      <c r="F87" s="55">
        <v>5</v>
      </c>
      <c r="G87" s="55">
        <v>43</v>
      </c>
    </row>
    <row r="88" spans="1:7">
      <c r="A88" s="49" t="s">
        <v>109</v>
      </c>
      <c r="B88" s="49"/>
      <c r="C88" s="49"/>
      <c r="D88" s="50"/>
      <c r="E88" s="49"/>
      <c r="F88" s="51">
        <f>SUM(F83:F87)</f>
        <v>33</v>
      </c>
      <c r="G88" s="51">
        <f>SUM(G83:G87)</f>
        <v>5981</v>
      </c>
    </row>
    <row r="89" spans="1:7">
      <c r="A89" s="33">
        <v>80</v>
      </c>
      <c r="B89" s="33">
        <v>80</v>
      </c>
      <c r="C89" s="33">
        <v>1</v>
      </c>
      <c r="D89" s="34" t="s">
        <v>99</v>
      </c>
      <c r="E89" s="33" t="s">
        <v>100</v>
      </c>
      <c r="F89" s="55">
        <v>5</v>
      </c>
      <c r="G89" s="55">
        <v>947</v>
      </c>
    </row>
    <row r="90" spans="1:7">
      <c r="A90" s="33"/>
      <c r="B90" s="33"/>
      <c r="C90" s="33">
        <v>2</v>
      </c>
      <c r="D90" s="36" t="s">
        <v>101</v>
      </c>
      <c r="E90" s="33" t="s">
        <v>102</v>
      </c>
      <c r="F90" s="55">
        <v>5</v>
      </c>
      <c r="G90" s="55">
        <v>971</v>
      </c>
    </row>
    <row r="91" spans="1:7">
      <c r="A91" s="33"/>
      <c r="B91" s="33"/>
      <c r="C91" s="33">
        <v>3</v>
      </c>
      <c r="D91" s="36" t="s">
        <v>103</v>
      </c>
      <c r="E91" s="33" t="s">
        <v>104</v>
      </c>
      <c r="F91" s="55">
        <v>5</v>
      </c>
      <c r="G91" s="55">
        <v>696</v>
      </c>
    </row>
    <row r="92" spans="1:7">
      <c r="A92" s="33"/>
      <c r="B92" s="33"/>
      <c r="C92" s="33">
        <v>4</v>
      </c>
      <c r="D92" s="36" t="s">
        <v>105</v>
      </c>
      <c r="E92" s="33" t="s">
        <v>106</v>
      </c>
      <c r="F92" s="55">
        <v>5</v>
      </c>
      <c r="G92" s="55">
        <v>96</v>
      </c>
    </row>
    <row r="93" spans="1:7">
      <c r="A93" s="46"/>
      <c r="B93" s="46"/>
      <c r="C93" s="39" t="s">
        <v>101</v>
      </c>
      <c r="D93" s="39" t="s">
        <v>107</v>
      </c>
      <c r="E93" s="37" t="s">
        <v>108</v>
      </c>
      <c r="F93" s="55">
        <v>5</v>
      </c>
      <c r="G93" s="55">
        <v>21</v>
      </c>
    </row>
    <row r="94" spans="1:7">
      <c r="A94" s="49" t="s">
        <v>109</v>
      </c>
      <c r="B94" s="49"/>
      <c r="C94" s="49"/>
      <c r="D94" s="50"/>
      <c r="E94" s="49"/>
      <c r="F94" s="51">
        <f>SUM(F89:F93)</f>
        <v>25</v>
      </c>
      <c r="G94" s="51">
        <f>SUM(G89:G93)</f>
        <v>2731</v>
      </c>
    </row>
    <row r="95" spans="1:7">
      <c r="A95" s="23" t="s">
        <v>117</v>
      </c>
      <c r="F95" s="52">
        <f>SUM(F94,F88,F82,F76,F70,F63,F56,F50,F43,F36,F29,F22,F15)</f>
        <v>478</v>
      </c>
      <c r="G95" s="52">
        <f>SUM(G94,G88,G82,G76,G70,G63,G56,G50,G43,G36,G29,G22,G15)</f>
        <v>57780</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Foglio18"/>
  <dimension ref="A1:G81"/>
  <sheetViews>
    <sheetView topLeftCell="A16"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164</v>
      </c>
      <c r="B4" s="26"/>
      <c r="C4" s="27" t="s">
        <v>165</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5</v>
      </c>
      <c r="G9" s="55">
        <v>840</v>
      </c>
    </row>
    <row r="10" spans="1:7">
      <c r="A10" s="33"/>
      <c r="B10" s="33"/>
      <c r="C10" s="33">
        <v>2</v>
      </c>
      <c r="D10" s="36" t="s">
        <v>101</v>
      </c>
      <c r="E10" s="33" t="s">
        <v>102</v>
      </c>
      <c r="F10" s="55">
        <v>5</v>
      </c>
      <c r="G10" s="55">
        <v>275</v>
      </c>
    </row>
    <row r="11" spans="1:7">
      <c r="A11" s="33"/>
      <c r="B11" s="33"/>
      <c r="C11" s="33">
        <v>3</v>
      </c>
      <c r="D11" s="36" t="s">
        <v>103</v>
      </c>
      <c r="E11" s="33" t="s">
        <v>104</v>
      </c>
      <c r="F11" s="55">
        <v>5</v>
      </c>
      <c r="G11" s="55">
        <v>126</v>
      </c>
    </row>
    <row r="12" spans="1:7">
      <c r="A12" s="33"/>
      <c r="B12" s="33"/>
      <c r="C12" s="33">
        <v>4</v>
      </c>
      <c r="D12" s="36" t="s">
        <v>105</v>
      </c>
      <c r="E12" s="33" t="s">
        <v>106</v>
      </c>
      <c r="F12" s="55">
        <v>5</v>
      </c>
      <c r="G12" s="55">
        <v>20</v>
      </c>
    </row>
    <row r="13" spans="1:7">
      <c r="A13" s="46"/>
      <c r="B13" s="46"/>
      <c r="C13" s="33">
        <v>5</v>
      </c>
      <c r="D13" s="47" t="s">
        <v>120</v>
      </c>
      <c r="E13" s="46" t="s">
        <v>115</v>
      </c>
      <c r="F13" s="48">
        <v>0</v>
      </c>
      <c r="G13" s="48">
        <v>5</v>
      </c>
    </row>
    <row r="14" spans="1:7">
      <c r="A14" s="37"/>
      <c r="B14" s="37"/>
      <c r="C14" s="37">
        <v>6</v>
      </c>
      <c r="D14" s="39" t="s">
        <v>121</v>
      </c>
      <c r="E14" s="37" t="s">
        <v>116</v>
      </c>
      <c r="F14" s="40">
        <v>0</v>
      </c>
      <c r="G14" s="40">
        <v>0</v>
      </c>
    </row>
    <row r="15" spans="1:7">
      <c r="A15" s="49" t="s">
        <v>109</v>
      </c>
      <c r="B15" s="49"/>
      <c r="C15" s="49"/>
      <c r="D15" s="50"/>
      <c r="E15" s="49"/>
      <c r="F15" s="51">
        <f>SUM(F9:F14)</f>
        <v>20</v>
      </c>
      <c r="G15" s="51">
        <f>SUM(G9:G14)</f>
        <v>1266</v>
      </c>
    </row>
    <row r="16" spans="1:7">
      <c r="A16" s="33">
        <v>14</v>
      </c>
      <c r="B16" s="33">
        <v>14</v>
      </c>
      <c r="C16" s="33">
        <v>1</v>
      </c>
      <c r="D16" s="34" t="s">
        <v>99</v>
      </c>
      <c r="E16" s="33" t="s">
        <v>100</v>
      </c>
      <c r="F16" s="55">
        <v>5</v>
      </c>
      <c r="G16" s="55">
        <v>1233</v>
      </c>
    </row>
    <row r="17" spans="1:7">
      <c r="A17" s="33"/>
      <c r="B17" s="33"/>
      <c r="C17" s="33">
        <v>2</v>
      </c>
      <c r="D17" s="36" t="s">
        <v>101</v>
      </c>
      <c r="E17" s="33" t="s">
        <v>102</v>
      </c>
      <c r="F17" s="55">
        <v>5</v>
      </c>
      <c r="G17" s="55">
        <v>650</v>
      </c>
    </row>
    <row r="18" spans="1:7">
      <c r="A18" s="33"/>
      <c r="B18" s="33"/>
      <c r="C18" s="33">
        <v>3</v>
      </c>
      <c r="D18" s="36" t="s">
        <v>103</v>
      </c>
      <c r="E18" s="33" t="s">
        <v>104</v>
      </c>
      <c r="F18" s="55">
        <v>5</v>
      </c>
      <c r="G18" s="55">
        <v>348</v>
      </c>
    </row>
    <row r="19" spans="1:7">
      <c r="A19" s="33"/>
      <c r="B19" s="33"/>
      <c r="C19" s="33">
        <v>4</v>
      </c>
      <c r="D19" s="36" t="s">
        <v>105</v>
      </c>
      <c r="E19" s="33" t="s">
        <v>106</v>
      </c>
      <c r="F19" s="55">
        <v>5</v>
      </c>
      <c r="G19" s="55">
        <v>107</v>
      </c>
    </row>
    <row r="20" spans="1:7">
      <c r="A20" s="46"/>
      <c r="B20" s="46"/>
      <c r="C20" s="39" t="s">
        <v>101</v>
      </c>
      <c r="D20" s="39" t="s">
        <v>107</v>
      </c>
      <c r="E20" s="37" t="s">
        <v>108</v>
      </c>
      <c r="F20" s="55">
        <v>5</v>
      </c>
      <c r="G20" s="55">
        <v>51</v>
      </c>
    </row>
    <row r="21" spans="1:7">
      <c r="A21" s="49" t="s">
        <v>109</v>
      </c>
      <c r="B21" s="49"/>
      <c r="C21" s="49"/>
      <c r="D21" s="50"/>
      <c r="E21" s="49"/>
      <c r="F21" s="51">
        <f>SUM(F16:F20)</f>
        <v>25</v>
      </c>
      <c r="G21" s="51">
        <f>SUM(G16:G20)</f>
        <v>2389</v>
      </c>
    </row>
    <row r="22" spans="1:7">
      <c r="A22" s="33">
        <v>20</v>
      </c>
      <c r="B22" s="33">
        <v>20</v>
      </c>
      <c r="C22" s="33">
        <v>1</v>
      </c>
      <c r="D22" s="34" t="s">
        <v>99</v>
      </c>
      <c r="E22" s="33" t="s">
        <v>100</v>
      </c>
      <c r="F22" s="55">
        <v>5</v>
      </c>
      <c r="G22" s="55">
        <v>226</v>
      </c>
    </row>
    <row r="23" spans="1:7">
      <c r="A23" s="33"/>
      <c r="B23" s="33"/>
      <c r="C23" s="33">
        <v>2</v>
      </c>
      <c r="D23" s="36" t="s">
        <v>101</v>
      </c>
      <c r="E23" s="33" t="s">
        <v>102</v>
      </c>
      <c r="F23" s="55">
        <v>5</v>
      </c>
      <c r="G23" s="55">
        <v>178</v>
      </c>
    </row>
    <row r="24" spans="1:7">
      <c r="A24" s="33"/>
      <c r="B24" s="33"/>
      <c r="C24" s="33">
        <v>3</v>
      </c>
      <c r="D24" s="36" t="s">
        <v>103</v>
      </c>
      <c r="E24" s="33" t="s">
        <v>104</v>
      </c>
      <c r="F24" s="55">
        <v>5</v>
      </c>
      <c r="G24" s="55">
        <v>161</v>
      </c>
    </row>
    <row r="25" spans="1:7">
      <c r="A25" s="33"/>
      <c r="B25" s="33"/>
      <c r="C25" s="33">
        <v>4</v>
      </c>
      <c r="D25" s="36" t="s">
        <v>105</v>
      </c>
      <c r="E25" s="33" t="s">
        <v>106</v>
      </c>
      <c r="F25" s="55">
        <v>5</v>
      </c>
      <c r="G25" s="55">
        <v>50</v>
      </c>
    </row>
    <row r="26" spans="1:7">
      <c r="A26" s="46"/>
      <c r="B26" s="46"/>
      <c r="C26" s="39" t="s">
        <v>101</v>
      </c>
      <c r="D26" s="39" t="s">
        <v>107</v>
      </c>
      <c r="E26" s="37" t="s">
        <v>108</v>
      </c>
      <c r="F26" s="55">
        <v>5</v>
      </c>
      <c r="G26" s="55">
        <v>61</v>
      </c>
    </row>
    <row r="27" spans="1:7">
      <c r="A27" s="49" t="s">
        <v>109</v>
      </c>
      <c r="B27" s="49"/>
      <c r="C27" s="49"/>
      <c r="D27" s="50"/>
      <c r="E27" s="49"/>
      <c r="F27" s="51">
        <f>SUM(F22:F26)</f>
        <v>25</v>
      </c>
      <c r="G27" s="51">
        <f>SUM(G22:G26)</f>
        <v>676</v>
      </c>
    </row>
    <row r="28" spans="1:7">
      <c r="A28" s="33" t="s">
        <v>166</v>
      </c>
      <c r="B28" s="33" t="s">
        <v>166</v>
      </c>
      <c r="C28" s="33">
        <v>1</v>
      </c>
      <c r="D28" s="34" t="s">
        <v>99</v>
      </c>
      <c r="E28" s="33" t="s">
        <v>100</v>
      </c>
      <c r="F28" s="55">
        <v>10</v>
      </c>
      <c r="G28" s="55">
        <v>3428</v>
      </c>
    </row>
    <row r="29" spans="1:7">
      <c r="A29" s="33"/>
      <c r="B29" s="33"/>
      <c r="C29" s="33">
        <v>2</v>
      </c>
      <c r="D29" s="36" t="s">
        <v>101</v>
      </c>
      <c r="E29" s="33" t="s">
        <v>102</v>
      </c>
      <c r="F29" s="55">
        <v>5</v>
      </c>
      <c r="G29" s="55">
        <v>1535</v>
      </c>
    </row>
    <row r="30" spans="1:7">
      <c r="A30" s="33"/>
      <c r="B30" s="33"/>
      <c r="C30" s="33">
        <v>3</v>
      </c>
      <c r="D30" s="36" t="s">
        <v>103</v>
      </c>
      <c r="E30" s="33" t="s">
        <v>104</v>
      </c>
      <c r="F30" s="55">
        <v>5</v>
      </c>
      <c r="G30" s="55">
        <v>733</v>
      </c>
    </row>
    <row r="31" spans="1:7">
      <c r="A31" s="33"/>
      <c r="B31" s="33"/>
      <c r="C31" s="33">
        <v>4</v>
      </c>
      <c r="D31" s="36" t="s">
        <v>105</v>
      </c>
      <c r="E31" s="33" t="s">
        <v>106</v>
      </c>
      <c r="F31" s="55">
        <v>11</v>
      </c>
      <c r="G31" s="55">
        <v>242</v>
      </c>
    </row>
    <row r="32" spans="1:7">
      <c r="A32" s="46"/>
      <c r="B32" s="46"/>
      <c r="C32" s="33">
        <v>5</v>
      </c>
      <c r="D32" s="47" t="s">
        <v>120</v>
      </c>
      <c r="E32" s="46" t="s">
        <v>115</v>
      </c>
      <c r="F32" s="55">
        <v>5</v>
      </c>
      <c r="G32" s="55">
        <v>88</v>
      </c>
    </row>
    <row r="33" spans="1:7">
      <c r="A33" s="37"/>
      <c r="B33" s="37"/>
      <c r="C33" s="37">
        <v>6</v>
      </c>
      <c r="D33" s="39" t="s">
        <v>121</v>
      </c>
      <c r="E33" s="37" t="s">
        <v>116</v>
      </c>
      <c r="F33" s="55">
        <v>5</v>
      </c>
      <c r="G33" s="55">
        <v>32</v>
      </c>
    </row>
    <row r="34" spans="1:7">
      <c r="A34" s="49" t="s">
        <v>109</v>
      </c>
      <c r="B34" s="49"/>
      <c r="C34" s="49"/>
      <c r="D34" s="50"/>
      <c r="E34" s="49"/>
      <c r="F34" s="51">
        <f>SUM(F28:F33)</f>
        <v>41</v>
      </c>
      <c r="G34" s="51">
        <f>SUM(G28:G33)</f>
        <v>6058</v>
      </c>
    </row>
    <row r="35" spans="1:7">
      <c r="A35" s="33">
        <v>32</v>
      </c>
      <c r="B35" s="33">
        <v>32</v>
      </c>
      <c r="C35" s="33">
        <v>1</v>
      </c>
      <c r="D35" s="34" t="s">
        <v>99</v>
      </c>
      <c r="E35" s="33" t="s">
        <v>100</v>
      </c>
      <c r="F35" s="55">
        <v>9</v>
      </c>
      <c r="G35" s="55">
        <v>2870</v>
      </c>
    </row>
    <row r="36" spans="1:7">
      <c r="A36" s="33"/>
      <c r="B36" s="33"/>
      <c r="C36" s="33">
        <v>2</v>
      </c>
      <c r="D36" s="36" t="s">
        <v>101</v>
      </c>
      <c r="E36" s="33" t="s">
        <v>102</v>
      </c>
      <c r="F36" s="55">
        <v>5</v>
      </c>
      <c r="G36" s="55">
        <v>1672</v>
      </c>
    </row>
    <row r="37" spans="1:7">
      <c r="A37" s="33"/>
      <c r="B37" s="33"/>
      <c r="C37" s="33">
        <v>3</v>
      </c>
      <c r="D37" s="36" t="s">
        <v>103</v>
      </c>
      <c r="E37" s="33" t="s">
        <v>104</v>
      </c>
      <c r="F37" s="55">
        <v>5</v>
      </c>
      <c r="G37" s="55">
        <v>1000</v>
      </c>
    </row>
    <row r="38" spans="1:7">
      <c r="A38" s="33"/>
      <c r="B38" s="33"/>
      <c r="C38" s="33">
        <v>4</v>
      </c>
      <c r="D38" s="36" t="s">
        <v>105</v>
      </c>
      <c r="E38" s="33" t="s">
        <v>106</v>
      </c>
      <c r="F38" s="55">
        <v>14</v>
      </c>
      <c r="G38" s="55">
        <v>300</v>
      </c>
    </row>
    <row r="39" spans="1:7">
      <c r="A39" s="46"/>
      <c r="B39" s="46"/>
      <c r="C39" s="33">
        <v>5</v>
      </c>
      <c r="D39" s="47" t="s">
        <v>120</v>
      </c>
      <c r="E39" s="46" t="s">
        <v>115</v>
      </c>
      <c r="F39" s="55">
        <v>5</v>
      </c>
      <c r="G39" s="55">
        <v>91</v>
      </c>
    </row>
    <row r="40" spans="1:7">
      <c r="A40" s="37"/>
      <c r="B40" s="37"/>
      <c r="C40" s="37">
        <v>6</v>
      </c>
      <c r="D40" s="39" t="s">
        <v>121</v>
      </c>
      <c r="E40" s="37" t="s">
        <v>116</v>
      </c>
      <c r="F40" s="55">
        <v>5</v>
      </c>
      <c r="G40" s="55">
        <v>29</v>
      </c>
    </row>
    <row r="41" spans="1:7">
      <c r="A41" s="49" t="s">
        <v>109</v>
      </c>
      <c r="B41" s="49"/>
      <c r="C41" s="49"/>
      <c r="D41" s="50"/>
      <c r="E41" s="49"/>
      <c r="F41" s="51">
        <f>SUM(F35:F40)</f>
        <v>43</v>
      </c>
      <c r="G41" s="51">
        <f>SUM(G35:G40)</f>
        <v>5962</v>
      </c>
    </row>
    <row r="42" spans="1:7">
      <c r="A42" s="33">
        <v>33</v>
      </c>
      <c r="B42" s="33">
        <v>33</v>
      </c>
      <c r="C42" s="33">
        <v>1</v>
      </c>
      <c r="D42" s="34" t="s">
        <v>99</v>
      </c>
      <c r="E42" s="33" t="s">
        <v>100</v>
      </c>
      <c r="F42" s="55">
        <v>32</v>
      </c>
      <c r="G42" s="55">
        <v>11097</v>
      </c>
    </row>
    <row r="43" spans="1:7">
      <c r="A43" s="33"/>
      <c r="B43" s="33"/>
      <c r="C43" s="33">
        <v>2</v>
      </c>
      <c r="D43" s="36" t="s">
        <v>101</v>
      </c>
      <c r="E43" s="33" t="s">
        <v>102</v>
      </c>
      <c r="F43" s="55">
        <v>14</v>
      </c>
      <c r="G43" s="55">
        <v>4591</v>
      </c>
    </row>
    <row r="44" spans="1:7">
      <c r="A44" s="33"/>
      <c r="B44" s="33"/>
      <c r="C44" s="33">
        <v>3</v>
      </c>
      <c r="D44" s="36" t="s">
        <v>103</v>
      </c>
      <c r="E44" s="33" t="s">
        <v>104</v>
      </c>
      <c r="F44" s="55">
        <v>6</v>
      </c>
      <c r="G44" s="55">
        <v>1809</v>
      </c>
    </row>
    <row r="45" spans="1:7">
      <c r="A45" s="33"/>
      <c r="B45" s="33"/>
      <c r="C45" s="33">
        <v>4</v>
      </c>
      <c r="D45" s="36" t="s">
        <v>105</v>
      </c>
      <c r="E45" s="33" t="s">
        <v>106</v>
      </c>
      <c r="F45" s="55">
        <v>26</v>
      </c>
      <c r="G45" s="55">
        <v>584</v>
      </c>
    </row>
    <row r="46" spans="1:7">
      <c r="A46" s="46"/>
      <c r="B46" s="46"/>
      <c r="C46" s="33">
        <v>5</v>
      </c>
      <c r="D46" s="47" t="s">
        <v>120</v>
      </c>
      <c r="E46" s="46" t="s">
        <v>115</v>
      </c>
      <c r="F46" s="55">
        <v>9</v>
      </c>
      <c r="G46" s="55">
        <v>198</v>
      </c>
    </row>
    <row r="47" spans="1:7">
      <c r="A47" s="37"/>
      <c r="B47" s="37"/>
      <c r="C47" s="37">
        <v>6</v>
      </c>
      <c r="D47" s="39" t="s">
        <v>121</v>
      </c>
      <c r="E47" s="37" t="s">
        <v>116</v>
      </c>
      <c r="F47" s="55">
        <v>5</v>
      </c>
      <c r="G47" s="55">
        <v>59</v>
      </c>
    </row>
    <row r="48" spans="1:7">
      <c r="A48" s="49" t="s">
        <v>109</v>
      </c>
      <c r="B48" s="49"/>
      <c r="C48" s="49"/>
      <c r="D48" s="50"/>
      <c r="E48" s="49"/>
      <c r="F48" s="51">
        <f>SUM(F42:F47)</f>
        <v>92</v>
      </c>
      <c r="G48" s="51">
        <f>SUM(G42:G47)</f>
        <v>18338</v>
      </c>
    </row>
    <row r="49" spans="1:7">
      <c r="A49" s="33" t="s">
        <v>167</v>
      </c>
      <c r="B49" s="33" t="s">
        <v>167</v>
      </c>
      <c r="C49" s="33">
        <v>1</v>
      </c>
      <c r="D49" s="34" t="s">
        <v>99</v>
      </c>
      <c r="E49" s="33" t="s">
        <v>100</v>
      </c>
      <c r="F49" s="55">
        <v>5</v>
      </c>
      <c r="G49" s="55">
        <v>363</v>
      </c>
    </row>
    <row r="50" spans="1:7">
      <c r="A50" s="33"/>
      <c r="B50" s="33"/>
      <c r="C50" s="33">
        <v>2</v>
      </c>
      <c r="D50" s="36" t="s">
        <v>101</v>
      </c>
      <c r="E50" s="33" t="s">
        <v>102</v>
      </c>
      <c r="F50" s="55">
        <v>5</v>
      </c>
      <c r="G50" s="55">
        <v>348</v>
      </c>
    </row>
    <row r="51" spans="1:7">
      <c r="A51" s="33"/>
      <c r="B51" s="33"/>
      <c r="C51" s="33">
        <v>3</v>
      </c>
      <c r="D51" s="36" t="s">
        <v>103</v>
      </c>
      <c r="E51" s="33" t="s">
        <v>104</v>
      </c>
      <c r="F51" s="55">
        <v>5</v>
      </c>
      <c r="G51" s="55">
        <v>249</v>
      </c>
    </row>
    <row r="52" spans="1:7">
      <c r="A52" s="33"/>
      <c r="B52" s="33"/>
      <c r="C52" s="33">
        <v>4</v>
      </c>
      <c r="D52" s="36" t="s">
        <v>105</v>
      </c>
      <c r="E52" s="33" t="s">
        <v>106</v>
      </c>
      <c r="F52" s="55">
        <v>5</v>
      </c>
      <c r="G52" s="55">
        <v>68</v>
      </c>
    </row>
    <row r="53" spans="1:7">
      <c r="A53" s="46"/>
      <c r="B53" s="46"/>
      <c r="C53" s="33">
        <v>5</v>
      </c>
      <c r="D53" s="47" t="s">
        <v>120</v>
      </c>
      <c r="E53" s="46" t="s">
        <v>115</v>
      </c>
      <c r="F53" s="48">
        <v>0</v>
      </c>
      <c r="G53" s="48">
        <v>8</v>
      </c>
    </row>
    <row r="54" spans="1:7">
      <c r="A54" s="37"/>
      <c r="B54" s="37"/>
      <c r="C54" s="37">
        <v>6</v>
      </c>
      <c r="D54" s="39" t="s">
        <v>121</v>
      </c>
      <c r="E54" s="37" t="s">
        <v>116</v>
      </c>
      <c r="F54" s="40">
        <v>0</v>
      </c>
      <c r="G54" s="40">
        <v>6</v>
      </c>
    </row>
    <row r="55" spans="1:7">
      <c r="A55" s="49" t="s">
        <v>109</v>
      </c>
      <c r="B55" s="49"/>
      <c r="C55" s="49"/>
      <c r="D55" s="50"/>
      <c r="E55" s="49"/>
      <c r="F55" s="51">
        <f>SUM(F49:F54)</f>
        <v>20</v>
      </c>
      <c r="G55" s="51">
        <f>SUM(G49:G54)</f>
        <v>1042</v>
      </c>
    </row>
    <row r="56" spans="1:7">
      <c r="A56" s="33">
        <v>44</v>
      </c>
      <c r="B56" s="33">
        <v>44</v>
      </c>
      <c r="C56" s="33">
        <v>1</v>
      </c>
      <c r="D56" s="34" t="s">
        <v>99</v>
      </c>
      <c r="E56" s="33" t="s">
        <v>100</v>
      </c>
      <c r="F56" s="55">
        <v>5</v>
      </c>
      <c r="G56" s="55">
        <v>449</v>
      </c>
    </row>
    <row r="57" spans="1:7">
      <c r="A57" s="33"/>
      <c r="B57" s="33"/>
      <c r="C57" s="33">
        <v>2</v>
      </c>
      <c r="D57" s="36" t="s">
        <v>101</v>
      </c>
      <c r="E57" s="33" t="s">
        <v>102</v>
      </c>
      <c r="F57" s="55">
        <v>5</v>
      </c>
      <c r="G57" s="55">
        <v>458</v>
      </c>
    </row>
    <row r="58" spans="1:7">
      <c r="A58" s="33"/>
      <c r="B58" s="33"/>
      <c r="C58" s="33">
        <v>3</v>
      </c>
      <c r="D58" s="36" t="s">
        <v>103</v>
      </c>
      <c r="E58" s="33" t="s">
        <v>104</v>
      </c>
      <c r="F58" s="55">
        <v>5</v>
      </c>
      <c r="G58" s="55">
        <v>284</v>
      </c>
    </row>
    <row r="59" spans="1:7">
      <c r="A59" s="33"/>
      <c r="B59" s="33"/>
      <c r="C59" s="33">
        <v>4</v>
      </c>
      <c r="D59" s="36" t="s">
        <v>105</v>
      </c>
      <c r="E59" s="33" t="s">
        <v>106</v>
      </c>
      <c r="F59" s="55">
        <v>5</v>
      </c>
      <c r="G59" s="55">
        <v>58</v>
      </c>
    </row>
    <row r="60" spans="1:7">
      <c r="A60" s="46"/>
      <c r="B60" s="46"/>
      <c r="C60" s="39" t="s">
        <v>101</v>
      </c>
      <c r="D60" s="39" t="s">
        <v>107</v>
      </c>
      <c r="E60" s="37" t="s">
        <v>108</v>
      </c>
      <c r="F60" s="55">
        <v>5</v>
      </c>
      <c r="G60" s="55">
        <v>26</v>
      </c>
    </row>
    <row r="61" spans="1:7">
      <c r="A61" s="49" t="s">
        <v>109</v>
      </c>
      <c r="B61" s="49"/>
      <c r="C61" s="49"/>
      <c r="D61" s="50"/>
      <c r="E61" s="49"/>
      <c r="F61" s="51">
        <f>SUM(F56:F60)</f>
        <v>25</v>
      </c>
      <c r="G61" s="51">
        <f>SUM(G56:G60)</f>
        <v>1275</v>
      </c>
    </row>
    <row r="62" spans="1:7">
      <c r="A62" s="33">
        <v>50</v>
      </c>
      <c r="B62" s="33">
        <v>50</v>
      </c>
      <c r="C62" s="33">
        <v>1</v>
      </c>
      <c r="D62" s="34" t="s">
        <v>99</v>
      </c>
      <c r="E62" s="33" t="s">
        <v>100</v>
      </c>
      <c r="F62" s="35">
        <v>0</v>
      </c>
      <c r="G62" s="35">
        <v>5</v>
      </c>
    </row>
    <row r="63" spans="1:7">
      <c r="A63" s="33"/>
      <c r="B63" s="33"/>
      <c r="C63" s="33">
        <v>2</v>
      </c>
      <c r="D63" s="36" t="s">
        <v>101</v>
      </c>
      <c r="E63" s="33" t="s">
        <v>102</v>
      </c>
      <c r="F63" s="35">
        <v>0</v>
      </c>
      <c r="G63" s="35">
        <v>4</v>
      </c>
    </row>
    <row r="64" spans="1:7">
      <c r="A64" s="33"/>
      <c r="B64" s="33"/>
      <c r="C64" s="33">
        <v>3</v>
      </c>
      <c r="D64" s="36" t="s">
        <v>103</v>
      </c>
      <c r="E64" s="33" t="s">
        <v>104</v>
      </c>
      <c r="F64" s="35">
        <v>0</v>
      </c>
      <c r="G64" s="35">
        <v>7</v>
      </c>
    </row>
    <row r="65" spans="1:7">
      <c r="A65" s="33"/>
      <c r="B65" s="33"/>
      <c r="C65" s="33">
        <v>4</v>
      </c>
      <c r="D65" s="36" t="s">
        <v>105</v>
      </c>
      <c r="E65" s="33" t="s">
        <v>106</v>
      </c>
      <c r="F65" s="35">
        <v>0</v>
      </c>
      <c r="G65" s="35">
        <v>3</v>
      </c>
    </row>
    <row r="66" spans="1:7">
      <c r="A66" s="46"/>
      <c r="B66" s="46"/>
      <c r="C66" s="33">
        <v>5</v>
      </c>
      <c r="D66" s="47" t="s">
        <v>120</v>
      </c>
      <c r="E66" s="46" t="s">
        <v>115</v>
      </c>
      <c r="F66" s="48">
        <v>0</v>
      </c>
      <c r="G66" s="48">
        <v>2</v>
      </c>
    </row>
    <row r="67" spans="1:7">
      <c r="A67" s="37"/>
      <c r="B67" s="37"/>
      <c r="C67" s="37">
        <v>6</v>
      </c>
      <c r="D67" s="39" t="s">
        <v>121</v>
      </c>
      <c r="E67" s="37" t="s">
        <v>116</v>
      </c>
      <c r="F67" s="40">
        <v>0</v>
      </c>
      <c r="G67" s="40">
        <v>4</v>
      </c>
    </row>
    <row r="68" spans="1:7">
      <c r="A68" s="49" t="s">
        <v>109</v>
      </c>
      <c r="B68" s="49"/>
      <c r="C68" s="49"/>
      <c r="D68" s="50"/>
      <c r="E68" s="49"/>
      <c r="F68" s="51">
        <f>SUM(F62:F67)</f>
        <v>0</v>
      </c>
      <c r="G68" s="51">
        <f>SUM(G62:G67)</f>
        <v>25</v>
      </c>
    </row>
    <row r="69" spans="1:7">
      <c r="A69" s="33">
        <v>60</v>
      </c>
      <c r="B69" s="33">
        <v>60</v>
      </c>
      <c r="C69" s="33">
        <v>1</v>
      </c>
      <c r="D69" s="34" t="s">
        <v>99</v>
      </c>
      <c r="E69" s="33" t="s">
        <v>100</v>
      </c>
      <c r="F69" s="55">
        <v>8</v>
      </c>
      <c r="G69" s="55">
        <v>2773</v>
      </c>
    </row>
    <row r="70" spans="1:7">
      <c r="A70" s="33"/>
      <c r="B70" s="33"/>
      <c r="C70" s="33">
        <v>2</v>
      </c>
      <c r="D70" s="36" t="s">
        <v>101</v>
      </c>
      <c r="E70" s="33" t="s">
        <v>102</v>
      </c>
      <c r="F70" s="55">
        <v>5</v>
      </c>
      <c r="G70" s="55">
        <v>1286</v>
      </c>
    </row>
    <row r="71" spans="1:7">
      <c r="A71" s="33"/>
      <c r="B71" s="33"/>
      <c r="C71" s="33">
        <v>3</v>
      </c>
      <c r="D71" s="36" t="s">
        <v>103</v>
      </c>
      <c r="E71" s="33" t="s">
        <v>104</v>
      </c>
      <c r="F71" s="55">
        <v>5</v>
      </c>
      <c r="G71" s="55">
        <v>580</v>
      </c>
    </row>
    <row r="72" spans="1:7">
      <c r="A72" s="33"/>
      <c r="B72" s="33"/>
      <c r="C72" s="33">
        <v>4</v>
      </c>
      <c r="D72" s="36" t="s">
        <v>105</v>
      </c>
      <c r="E72" s="33" t="s">
        <v>106</v>
      </c>
      <c r="F72" s="55">
        <v>7</v>
      </c>
      <c r="G72" s="55">
        <v>152</v>
      </c>
    </row>
    <row r="73" spans="1:7">
      <c r="A73" s="46"/>
      <c r="B73" s="46"/>
      <c r="C73" s="39" t="s">
        <v>101</v>
      </c>
      <c r="D73" s="39" t="s">
        <v>107</v>
      </c>
      <c r="E73" s="37" t="s">
        <v>108</v>
      </c>
      <c r="F73" s="55">
        <v>5</v>
      </c>
      <c r="G73" s="55">
        <v>66</v>
      </c>
    </row>
    <row r="74" spans="1:7">
      <c r="A74" s="49" t="s">
        <v>109</v>
      </c>
      <c r="B74" s="49"/>
      <c r="C74" s="49"/>
      <c r="D74" s="50"/>
      <c r="E74" s="49"/>
      <c r="F74" s="51">
        <f>SUM(F69:F73)</f>
        <v>30</v>
      </c>
      <c r="G74" s="51">
        <f>SUM(G69:G73)</f>
        <v>4857</v>
      </c>
    </row>
    <row r="75" spans="1:7">
      <c r="A75" s="33">
        <v>80</v>
      </c>
      <c r="B75" s="33">
        <v>80</v>
      </c>
      <c r="C75" s="33">
        <v>1</v>
      </c>
      <c r="D75" s="34" t="s">
        <v>99</v>
      </c>
      <c r="E75" s="33" t="s">
        <v>100</v>
      </c>
      <c r="F75" s="55">
        <v>5</v>
      </c>
      <c r="G75" s="55">
        <v>495</v>
      </c>
    </row>
    <row r="76" spans="1:7">
      <c r="A76" s="33"/>
      <c r="B76" s="33"/>
      <c r="C76" s="33">
        <v>2</v>
      </c>
      <c r="D76" s="36" t="s">
        <v>101</v>
      </c>
      <c r="E76" s="33" t="s">
        <v>102</v>
      </c>
      <c r="F76" s="55">
        <v>5</v>
      </c>
      <c r="G76" s="55">
        <v>424</v>
      </c>
    </row>
    <row r="77" spans="1:7">
      <c r="A77" s="33"/>
      <c r="B77" s="33"/>
      <c r="C77" s="33">
        <v>3</v>
      </c>
      <c r="D77" s="36" t="s">
        <v>103</v>
      </c>
      <c r="E77" s="33" t="s">
        <v>104</v>
      </c>
      <c r="F77" s="55">
        <v>5</v>
      </c>
      <c r="G77" s="55">
        <v>286</v>
      </c>
    </row>
    <row r="78" spans="1:7">
      <c r="A78" s="33"/>
      <c r="B78" s="33"/>
      <c r="C78" s="33">
        <v>4</v>
      </c>
      <c r="D78" s="36" t="s">
        <v>105</v>
      </c>
      <c r="E78" s="33" t="s">
        <v>106</v>
      </c>
      <c r="F78" s="55">
        <v>5</v>
      </c>
      <c r="G78" s="55">
        <v>80</v>
      </c>
    </row>
    <row r="79" spans="1:7">
      <c r="A79" s="46"/>
      <c r="B79" s="46"/>
      <c r="C79" s="39" t="s">
        <v>101</v>
      </c>
      <c r="D79" s="39" t="s">
        <v>107</v>
      </c>
      <c r="E79" s="37" t="s">
        <v>108</v>
      </c>
      <c r="F79" s="55">
        <v>5</v>
      </c>
      <c r="G79" s="55">
        <v>32</v>
      </c>
    </row>
    <row r="80" spans="1:7">
      <c r="A80" s="49" t="s">
        <v>109</v>
      </c>
      <c r="B80" s="49"/>
      <c r="C80" s="49"/>
      <c r="D80" s="50"/>
      <c r="E80" s="49"/>
      <c r="F80" s="51">
        <f>SUM(F75:F79)</f>
        <v>25</v>
      </c>
      <c r="G80" s="51">
        <f>SUM(G75:G79)</f>
        <v>1317</v>
      </c>
    </row>
    <row r="81" spans="1:7">
      <c r="A81" s="23" t="s">
        <v>117</v>
      </c>
      <c r="F81" s="52">
        <f>SUM(F80,F74,F68,F61,F55,F48,F41,F34,F27,F21,F15)</f>
        <v>346</v>
      </c>
      <c r="G81" s="52">
        <f>SUM(G80,G74,G68,G61,G55,G48,G41,G34,G27,G21,G15)</f>
        <v>43205</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5" max="6" man="1"/>
  </rowBreaks>
</worksheet>
</file>

<file path=xl/worksheets/sheet22.xml><?xml version="1.0" encoding="utf-8"?>
<worksheet xmlns="http://schemas.openxmlformats.org/spreadsheetml/2006/main" xmlns:r="http://schemas.openxmlformats.org/officeDocument/2006/relationships">
  <sheetPr codeName="Foglio16"/>
  <dimension ref="A1:G93"/>
  <sheetViews>
    <sheetView topLeftCell="A13"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168</v>
      </c>
      <c r="B4" s="26"/>
      <c r="C4" s="27" t="s">
        <v>169</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14</v>
      </c>
      <c r="G9" s="55">
        <v>5338</v>
      </c>
    </row>
    <row r="10" spans="1:7">
      <c r="A10" s="33"/>
      <c r="B10" s="33"/>
      <c r="C10" s="33">
        <v>2</v>
      </c>
      <c r="D10" s="36" t="s">
        <v>101</v>
      </c>
      <c r="E10" s="33" t="s">
        <v>102</v>
      </c>
      <c r="F10" s="55">
        <v>9</v>
      </c>
      <c r="G10" s="55">
        <v>3568</v>
      </c>
    </row>
    <row r="11" spans="1:7">
      <c r="A11" s="33"/>
      <c r="B11" s="33"/>
      <c r="C11" s="33">
        <v>3</v>
      </c>
      <c r="D11" s="36" t="s">
        <v>103</v>
      </c>
      <c r="E11" s="33" t="s">
        <v>104</v>
      </c>
      <c r="F11" s="55">
        <v>6</v>
      </c>
      <c r="G11" s="55">
        <v>2382</v>
      </c>
    </row>
    <row r="12" spans="1:7">
      <c r="A12" s="33"/>
      <c r="B12" s="33"/>
      <c r="C12" s="33">
        <v>4</v>
      </c>
      <c r="D12" s="36" t="s">
        <v>105</v>
      </c>
      <c r="E12" s="33" t="s">
        <v>106</v>
      </c>
      <c r="F12" s="55">
        <v>6</v>
      </c>
      <c r="G12" s="55">
        <v>503</v>
      </c>
    </row>
    <row r="13" spans="1:7">
      <c r="A13" s="46"/>
      <c r="B13" s="46"/>
      <c r="C13" s="39" t="s">
        <v>101</v>
      </c>
      <c r="D13" s="39" t="s">
        <v>107</v>
      </c>
      <c r="E13" s="37" t="s">
        <v>108</v>
      </c>
      <c r="F13" s="55">
        <v>5</v>
      </c>
      <c r="G13" s="55">
        <v>94</v>
      </c>
    </row>
    <row r="14" spans="1:7">
      <c r="A14" s="49" t="s">
        <v>109</v>
      </c>
      <c r="B14" s="49"/>
      <c r="C14" s="49"/>
      <c r="D14" s="50"/>
      <c r="E14" s="49"/>
      <c r="F14" s="51">
        <f>SUM(F9:F13)</f>
        <v>40</v>
      </c>
      <c r="G14" s="51">
        <f>SUM(G9:G13)</f>
        <v>11885</v>
      </c>
    </row>
    <row r="15" spans="1:7">
      <c r="A15" s="33">
        <v>14</v>
      </c>
      <c r="B15" s="33">
        <v>14</v>
      </c>
      <c r="C15" s="33">
        <v>1</v>
      </c>
      <c r="D15" s="34" t="s">
        <v>99</v>
      </c>
      <c r="E15" s="33" t="s">
        <v>100</v>
      </c>
      <c r="F15" s="55">
        <v>5</v>
      </c>
      <c r="G15" s="55">
        <v>1957</v>
      </c>
    </row>
    <row r="16" spans="1:7">
      <c r="A16" s="33"/>
      <c r="B16" s="33"/>
      <c r="C16" s="33">
        <v>2</v>
      </c>
      <c r="D16" s="36" t="s">
        <v>101</v>
      </c>
      <c r="E16" s="33" t="s">
        <v>102</v>
      </c>
      <c r="F16" s="55">
        <v>5</v>
      </c>
      <c r="G16" s="55">
        <v>1829</v>
      </c>
    </row>
    <row r="17" spans="1:7">
      <c r="A17" s="33"/>
      <c r="B17" s="33"/>
      <c r="C17" s="33">
        <v>3</v>
      </c>
      <c r="D17" s="36" t="s">
        <v>103</v>
      </c>
      <c r="E17" s="33" t="s">
        <v>104</v>
      </c>
      <c r="F17" s="55">
        <v>5</v>
      </c>
      <c r="G17" s="55">
        <v>1755</v>
      </c>
    </row>
    <row r="18" spans="1:7">
      <c r="A18" s="33"/>
      <c r="B18" s="33"/>
      <c r="C18" s="33">
        <v>4</v>
      </c>
      <c r="D18" s="36" t="s">
        <v>105</v>
      </c>
      <c r="E18" s="33" t="s">
        <v>106</v>
      </c>
      <c r="F18" s="55">
        <v>10</v>
      </c>
      <c r="G18" s="55">
        <v>852</v>
      </c>
    </row>
    <row r="19" spans="1:7">
      <c r="A19" s="46"/>
      <c r="B19" s="46"/>
      <c r="C19" s="33">
        <v>5</v>
      </c>
      <c r="D19" s="47" t="s">
        <v>120</v>
      </c>
      <c r="E19" s="46" t="s">
        <v>115</v>
      </c>
      <c r="F19" s="55">
        <v>5</v>
      </c>
      <c r="G19" s="55">
        <v>240</v>
      </c>
    </row>
    <row r="20" spans="1:7">
      <c r="A20" s="37"/>
      <c r="B20" s="37"/>
      <c r="C20" s="37">
        <v>6</v>
      </c>
      <c r="D20" s="39" t="s">
        <v>121</v>
      </c>
      <c r="E20" s="37" t="s">
        <v>116</v>
      </c>
      <c r="F20" s="55">
        <v>5</v>
      </c>
      <c r="G20" s="55">
        <v>48</v>
      </c>
    </row>
    <row r="21" spans="1:7">
      <c r="A21" s="49" t="s">
        <v>109</v>
      </c>
      <c r="B21" s="49"/>
      <c r="C21" s="49"/>
      <c r="D21" s="50"/>
      <c r="E21" s="49"/>
      <c r="F21" s="51">
        <f>SUM(F15:F20)</f>
        <v>35</v>
      </c>
      <c r="G21" s="51">
        <f>SUM(G15:G20)</f>
        <v>6681</v>
      </c>
    </row>
    <row r="22" spans="1:7">
      <c r="A22" s="33">
        <v>20</v>
      </c>
      <c r="B22" s="33">
        <v>20</v>
      </c>
      <c r="C22" s="33">
        <v>1</v>
      </c>
      <c r="D22" s="34" t="s">
        <v>99</v>
      </c>
      <c r="E22" s="33" t="s">
        <v>100</v>
      </c>
      <c r="F22" s="55">
        <v>5</v>
      </c>
      <c r="G22" s="55">
        <v>502</v>
      </c>
    </row>
    <row r="23" spans="1:7">
      <c r="A23" s="33"/>
      <c r="B23" s="33"/>
      <c r="C23" s="33">
        <v>2</v>
      </c>
      <c r="D23" s="36" t="s">
        <v>101</v>
      </c>
      <c r="E23" s="33" t="s">
        <v>102</v>
      </c>
      <c r="F23" s="55">
        <v>5</v>
      </c>
      <c r="G23" s="55">
        <v>563</v>
      </c>
    </row>
    <row r="24" spans="1:7">
      <c r="A24" s="33"/>
      <c r="B24" s="33"/>
      <c r="C24" s="33">
        <v>3</v>
      </c>
      <c r="D24" s="36" t="s">
        <v>103</v>
      </c>
      <c r="E24" s="33" t="s">
        <v>104</v>
      </c>
      <c r="F24" s="55">
        <v>5</v>
      </c>
      <c r="G24" s="55">
        <v>662</v>
      </c>
    </row>
    <row r="25" spans="1:7">
      <c r="A25" s="33"/>
      <c r="B25" s="33"/>
      <c r="C25" s="33">
        <v>4</v>
      </c>
      <c r="D25" s="36" t="s">
        <v>105</v>
      </c>
      <c r="E25" s="33" t="s">
        <v>106</v>
      </c>
      <c r="F25" s="55">
        <v>5</v>
      </c>
      <c r="G25" s="55">
        <v>365</v>
      </c>
    </row>
    <row r="26" spans="1:7">
      <c r="A26" s="46"/>
      <c r="B26" s="46"/>
      <c r="C26" s="33">
        <v>5</v>
      </c>
      <c r="D26" s="47" t="s">
        <v>120</v>
      </c>
      <c r="E26" s="46" t="s">
        <v>115</v>
      </c>
      <c r="F26" s="55">
        <v>5</v>
      </c>
      <c r="G26" s="55">
        <v>154</v>
      </c>
    </row>
    <row r="27" spans="1:7">
      <c r="A27" s="37"/>
      <c r="B27" s="37"/>
      <c r="C27" s="37">
        <v>6</v>
      </c>
      <c r="D27" s="39" t="s">
        <v>121</v>
      </c>
      <c r="E27" s="37" t="s">
        <v>116</v>
      </c>
      <c r="F27" s="55">
        <v>5</v>
      </c>
      <c r="G27" s="55">
        <v>43</v>
      </c>
    </row>
    <row r="28" spans="1:7">
      <c r="A28" s="49" t="s">
        <v>109</v>
      </c>
      <c r="B28" s="49"/>
      <c r="C28" s="49"/>
      <c r="D28" s="50"/>
      <c r="E28" s="49"/>
      <c r="F28" s="51">
        <f>SUM(F22:F27)</f>
        <v>30</v>
      </c>
      <c r="G28" s="51">
        <f>SUM(G22:G27)</f>
        <v>2289</v>
      </c>
    </row>
    <row r="29" spans="1:7">
      <c r="A29" s="33">
        <v>31</v>
      </c>
      <c r="B29" s="33">
        <v>31</v>
      </c>
      <c r="C29" s="33">
        <v>1</v>
      </c>
      <c r="D29" s="34" t="s">
        <v>99</v>
      </c>
      <c r="E29" s="33" t="s">
        <v>100</v>
      </c>
      <c r="F29" s="55">
        <v>15</v>
      </c>
      <c r="G29" s="55">
        <v>6069</v>
      </c>
    </row>
    <row r="30" spans="1:7">
      <c r="A30" s="33"/>
      <c r="B30" s="33"/>
      <c r="C30" s="33">
        <v>2</v>
      </c>
      <c r="D30" s="36" t="s">
        <v>101</v>
      </c>
      <c r="E30" s="33" t="s">
        <v>102</v>
      </c>
      <c r="F30" s="55">
        <v>9</v>
      </c>
      <c r="G30" s="55">
        <v>3564</v>
      </c>
    </row>
    <row r="31" spans="1:7">
      <c r="A31" s="33"/>
      <c r="B31" s="33"/>
      <c r="C31" s="33">
        <v>3</v>
      </c>
      <c r="D31" s="36" t="s">
        <v>103</v>
      </c>
      <c r="E31" s="33" t="s">
        <v>104</v>
      </c>
      <c r="F31" s="55">
        <v>5</v>
      </c>
      <c r="G31" s="55">
        <v>1763</v>
      </c>
    </row>
    <row r="32" spans="1:7">
      <c r="A32" s="33"/>
      <c r="B32" s="33"/>
      <c r="C32" s="33">
        <v>4</v>
      </c>
      <c r="D32" s="36" t="s">
        <v>105</v>
      </c>
      <c r="E32" s="33" t="s">
        <v>106</v>
      </c>
      <c r="F32" s="55">
        <v>5</v>
      </c>
      <c r="G32" s="55">
        <v>432</v>
      </c>
    </row>
    <row r="33" spans="1:7">
      <c r="A33" s="46"/>
      <c r="B33" s="46"/>
      <c r="C33" s="39" t="s">
        <v>101</v>
      </c>
      <c r="D33" s="39" t="s">
        <v>107</v>
      </c>
      <c r="E33" s="37" t="s">
        <v>108</v>
      </c>
      <c r="F33" s="55">
        <v>5</v>
      </c>
      <c r="G33" s="55">
        <v>114</v>
      </c>
    </row>
    <row r="34" spans="1:7">
      <c r="A34" s="49" t="s">
        <v>109</v>
      </c>
      <c r="B34" s="49"/>
      <c r="C34" s="49"/>
      <c r="D34" s="50"/>
      <c r="E34" s="49"/>
      <c r="F34" s="51">
        <f>SUM(F29:F33)</f>
        <v>39</v>
      </c>
      <c r="G34" s="51">
        <f>SUM(G29:G33)</f>
        <v>11942</v>
      </c>
    </row>
    <row r="35" spans="1:7">
      <c r="A35" s="33">
        <v>32</v>
      </c>
      <c r="B35" s="33">
        <v>32</v>
      </c>
      <c r="C35" s="33">
        <v>1</v>
      </c>
      <c r="D35" s="34" t="s">
        <v>99</v>
      </c>
      <c r="E35" s="33" t="s">
        <v>100</v>
      </c>
      <c r="F35" s="55">
        <v>5</v>
      </c>
      <c r="G35" s="55">
        <v>1551</v>
      </c>
    </row>
    <row r="36" spans="1:7">
      <c r="A36" s="33"/>
      <c r="B36" s="33"/>
      <c r="C36" s="33">
        <v>2</v>
      </c>
      <c r="D36" s="36" t="s">
        <v>101</v>
      </c>
      <c r="E36" s="33" t="s">
        <v>102</v>
      </c>
      <c r="F36" s="55">
        <v>5</v>
      </c>
      <c r="G36" s="55">
        <v>856</v>
      </c>
    </row>
    <row r="37" spans="1:7">
      <c r="A37" s="33"/>
      <c r="B37" s="33"/>
      <c r="C37" s="33">
        <v>3</v>
      </c>
      <c r="D37" s="36" t="s">
        <v>103</v>
      </c>
      <c r="E37" s="33" t="s">
        <v>104</v>
      </c>
      <c r="F37" s="55">
        <v>5</v>
      </c>
      <c r="G37" s="55">
        <v>355</v>
      </c>
    </row>
    <row r="38" spans="1:7">
      <c r="A38" s="33"/>
      <c r="B38" s="33"/>
      <c r="C38" s="33">
        <v>4</v>
      </c>
      <c r="D38" s="36" t="s">
        <v>105</v>
      </c>
      <c r="E38" s="33" t="s">
        <v>106</v>
      </c>
      <c r="F38" s="55">
        <v>5</v>
      </c>
      <c r="G38" s="55">
        <v>93</v>
      </c>
    </row>
    <row r="39" spans="1:7">
      <c r="A39" s="46"/>
      <c r="B39" s="46"/>
      <c r="C39" s="39" t="s">
        <v>101</v>
      </c>
      <c r="D39" s="39" t="s">
        <v>107</v>
      </c>
      <c r="E39" s="37" t="s">
        <v>108</v>
      </c>
      <c r="F39" s="55">
        <v>5</v>
      </c>
      <c r="G39" s="55">
        <v>33</v>
      </c>
    </row>
    <row r="40" spans="1:7">
      <c r="A40" s="49" t="s">
        <v>109</v>
      </c>
      <c r="B40" s="49"/>
      <c r="C40" s="49"/>
      <c r="D40" s="50"/>
      <c r="E40" s="49"/>
      <c r="F40" s="51">
        <f>SUM(F35:F39)</f>
        <v>25</v>
      </c>
      <c r="G40" s="51">
        <f>SUM(G35:G39)</f>
        <v>2888</v>
      </c>
    </row>
    <row r="41" spans="1:7">
      <c r="A41" s="33">
        <v>33</v>
      </c>
      <c r="B41" s="33">
        <v>33</v>
      </c>
      <c r="C41" s="33">
        <v>1</v>
      </c>
      <c r="D41" s="34" t="s">
        <v>99</v>
      </c>
      <c r="E41" s="33" t="s">
        <v>100</v>
      </c>
      <c r="F41" s="55">
        <v>50</v>
      </c>
      <c r="G41" s="55">
        <v>19987</v>
      </c>
    </row>
    <row r="42" spans="1:7">
      <c r="A42" s="33"/>
      <c r="B42" s="33"/>
      <c r="C42" s="33">
        <v>2</v>
      </c>
      <c r="D42" s="36" t="s">
        <v>101</v>
      </c>
      <c r="E42" s="33" t="s">
        <v>102</v>
      </c>
      <c r="F42" s="55">
        <v>20</v>
      </c>
      <c r="G42" s="55">
        <v>7876</v>
      </c>
    </row>
    <row r="43" spans="1:7">
      <c r="A43" s="33"/>
      <c r="B43" s="33"/>
      <c r="C43" s="33">
        <v>3</v>
      </c>
      <c r="D43" s="36" t="s">
        <v>103</v>
      </c>
      <c r="E43" s="33" t="s">
        <v>104</v>
      </c>
      <c r="F43" s="55">
        <v>9</v>
      </c>
      <c r="G43" s="55">
        <v>3429</v>
      </c>
    </row>
    <row r="44" spans="1:7">
      <c r="A44" s="33"/>
      <c r="B44" s="33"/>
      <c r="C44" s="33">
        <v>4</v>
      </c>
      <c r="D44" s="36" t="s">
        <v>105</v>
      </c>
      <c r="E44" s="33" t="s">
        <v>106</v>
      </c>
      <c r="F44" s="55">
        <v>11</v>
      </c>
      <c r="G44" s="55">
        <v>959</v>
      </c>
    </row>
    <row r="45" spans="1:7">
      <c r="A45" s="46"/>
      <c r="B45" s="46"/>
      <c r="C45" s="33">
        <v>5</v>
      </c>
      <c r="D45" s="47" t="s">
        <v>120</v>
      </c>
      <c r="E45" s="46" t="s">
        <v>115</v>
      </c>
      <c r="F45" s="55">
        <v>5</v>
      </c>
      <c r="G45" s="55">
        <v>261</v>
      </c>
    </row>
    <row r="46" spans="1:7">
      <c r="A46" s="37"/>
      <c r="B46" s="37"/>
      <c r="C46" s="37">
        <v>6</v>
      </c>
      <c r="D46" s="39" t="s">
        <v>121</v>
      </c>
      <c r="E46" s="37" t="s">
        <v>116</v>
      </c>
      <c r="F46" s="55">
        <v>5</v>
      </c>
      <c r="G46" s="55">
        <v>39</v>
      </c>
    </row>
    <row r="47" spans="1:7">
      <c r="A47" s="49" t="s">
        <v>109</v>
      </c>
      <c r="B47" s="49"/>
      <c r="C47" s="49"/>
      <c r="D47" s="50"/>
      <c r="E47" s="49"/>
      <c r="F47" s="51">
        <f>SUM(F41:F46)</f>
        <v>100</v>
      </c>
      <c r="G47" s="51">
        <f>SUM(G41:G46)</f>
        <v>32551</v>
      </c>
    </row>
    <row r="48" spans="1:7">
      <c r="A48" s="33">
        <v>34</v>
      </c>
      <c r="B48" s="33">
        <v>34</v>
      </c>
      <c r="C48" s="33">
        <v>1</v>
      </c>
      <c r="D48" s="34" t="s">
        <v>99</v>
      </c>
      <c r="E48" s="33" t="s">
        <v>100</v>
      </c>
      <c r="F48" s="55">
        <v>17</v>
      </c>
      <c r="G48" s="55">
        <v>6671</v>
      </c>
    </row>
    <row r="49" spans="1:7">
      <c r="A49" s="33"/>
      <c r="B49" s="33"/>
      <c r="C49" s="33">
        <v>2</v>
      </c>
      <c r="D49" s="36" t="s">
        <v>101</v>
      </c>
      <c r="E49" s="33" t="s">
        <v>102</v>
      </c>
      <c r="F49" s="55">
        <v>9</v>
      </c>
      <c r="G49" s="55">
        <v>3585</v>
      </c>
    </row>
    <row r="50" spans="1:7">
      <c r="A50" s="33"/>
      <c r="B50" s="33"/>
      <c r="C50" s="33">
        <v>3</v>
      </c>
      <c r="D50" s="36" t="s">
        <v>103</v>
      </c>
      <c r="E50" s="33" t="s">
        <v>104</v>
      </c>
      <c r="F50" s="55">
        <v>5</v>
      </c>
      <c r="G50" s="55">
        <v>1801</v>
      </c>
    </row>
    <row r="51" spans="1:7">
      <c r="A51" s="33"/>
      <c r="B51" s="33"/>
      <c r="C51" s="33">
        <v>4</v>
      </c>
      <c r="D51" s="36" t="s">
        <v>105</v>
      </c>
      <c r="E51" s="33" t="s">
        <v>106</v>
      </c>
      <c r="F51" s="55">
        <v>6</v>
      </c>
      <c r="G51" s="55">
        <v>517</v>
      </c>
    </row>
    <row r="52" spans="1:7">
      <c r="A52" s="46"/>
      <c r="B52" s="46"/>
      <c r="C52" s="33">
        <v>5</v>
      </c>
      <c r="D52" s="47" t="s">
        <v>120</v>
      </c>
      <c r="E52" s="46" t="s">
        <v>115</v>
      </c>
      <c r="F52" s="55">
        <v>5</v>
      </c>
      <c r="G52" s="55">
        <v>171</v>
      </c>
    </row>
    <row r="53" spans="1:7">
      <c r="A53" s="37"/>
      <c r="B53" s="37"/>
      <c r="C53" s="37">
        <v>6</v>
      </c>
      <c r="D53" s="39" t="s">
        <v>121</v>
      </c>
      <c r="E53" s="37" t="s">
        <v>116</v>
      </c>
      <c r="F53" s="55">
        <v>5</v>
      </c>
      <c r="G53" s="55">
        <v>44</v>
      </c>
    </row>
    <row r="54" spans="1:7">
      <c r="A54" s="49" t="s">
        <v>109</v>
      </c>
      <c r="B54" s="49"/>
      <c r="C54" s="49"/>
      <c r="D54" s="50"/>
      <c r="E54" s="49"/>
      <c r="F54" s="51">
        <f>SUM(F48:F53)</f>
        <v>47</v>
      </c>
      <c r="G54" s="51">
        <f>SUM(G48:G53)</f>
        <v>12789</v>
      </c>
    </row>
    <row r="55" spans="1:7">
      <c r="A55" s="33">
        <v>41</v>
      </c>
      <c r="B55" s="33">
        <v>41</v>
      </c>
      <c r="C55" s="33">
        <v>1</v>
      </c>
      <c r="D55" s="34" t="s">
        <v>99</v>
      </c>
      <c r="E55" s="33" t="s">
        <v>100</v>
      </c>
      <c r="F55" s="55">
        <v>5</v>
      </c>
      <c r="G55" s="55">
        <v>49</v>
      </c>
    </row>
    <row r="56" spans="1:7">
      <c r="A56" s="33"/>
      <c r="B56" s="33"/>
      <c r="C56" s="33">
        <v>2</v>
      </c>
      <c r="D56" s="36" t="s">
        <v>101</v>
      </c>
      <c r="E56" s="33" t="s">
        <v>102</v>
      </c>
      <c r="F56" s="55">
        <v>5</v>
      </c>
      <c r="G56" s="55">
        <v>167</v>
      </c>
    </row>
    <row r="57" spans="1:7">
      <c r="A57" s="33"/>
      <c r="B57" s="33"/>
      <c r="C57" s="33">
        <v>3</v>
      </c>
      <c r="D57" s="36" t="s">
        <v>103</v>
      </c>
      <c r="E57" s="33" t="s">
        <v>104</v>
      </c>
      <c r="F57" s="55">
        <v>5</v>
      </c>
      <c r="G57" s="55">
        <v>848</v>
      </c>
    </row>
    <row r="58" spans="1:7">
      <c r="A58" s="33"/>
      <c r="B58" s="33"/>
      <c r="C58" s="33">
        <v>4</v>
      </c>
      <c r="D58" s="36" t="s">
        <v>105</v>
      </c>
      <c r="E58" s="33" t="s">
        <v>106</v>
      </c>
      <c r="F58" s="55">
        <v>5</v>
      </c>
      <c r="G58" s="55">
        <v>457</v>
      </c>
    </row>
    <row r="59" spans="1:7">
      <c r="A59" s="46"/>
      <c r="B59" s="46"/>
      <c r="C59" s="39" t="s">
        <v>101</v>
      </c>
      <c r="D59" s="39" t="s">
        <v>107</v>
      </c>
      <c r="E59" s="37" t="s">
        <v>108</v>
      </c>
      <c r="F59" s="55">
        <v>5</v>
      </c>
      <c r="G59" s="55">
        <v>56</v>
      </c>
    </row>
    <row r="60" spans="1:7">
      <c r="A60" s="49" t="s">
        <v>109</v>
      </c>
      <c r="B60" s="49"/>
      <c r="C60" s="49"/>
      <c r="D60" s="50"/>
      <c r="E60" s="49"/>
      <c r="F60" s="51">
        <f>SUM(F55:F59)</f>
        <v>25</v>
      </c>
      <c r="G60" s="51">
        <f>SUM(G55:G59)</f>
        <v>1577</v>
      </c>
    </row>
    <row r="61" spans="1:7">
      <c r="A61" s="33" t="s">
        <v>170</v>
      </c>
      <c r="B61" s="33" t="s">
        <v>170</v>
      </c>
      <c r="C61" s="33">
        <v>1</v>
      </c>
      <c r="D61" s="34" t="s">
        <v>99</v>
      </c>
      <c r="E61" s="33" t="s">
        <v>100</v>
      </c>
      <c r="F61" s="55">
        <v>5</v>
      </c>
      <c r="G61" s="55">
        <v>73</v>
      </c>
    </row>
    <row r="62" spans="1:7">
      <c r="A62" s="33"/>
      <c r="B62" s="33"/>
      <c r="C62" s="33">
        <v>2</v>
      </c>
      <c r="D62" s="36" t="s">
        <v>101</v>
      </c>
      <c r="E62" s="33" t="s">
        <v>102</v>
      </c>
      <c r="F62" s="55">
        <v>5</v>
      </c>
      <c r="G62" s="55">
        <v>91</v>
      </c>
    </row>
    <row r="63" spans="1:7">
      <c r="A63" s="33"/>
      <c r="B63" s="33"/>
      <c r="C63" s="33">
        <v>3</v>
      </c>
      <c r="D63" s="36" t="s">
        <v>103</v>
      </c>
      <c r="E63" s="33" t="s">
        <v>104</v>
      </c>
      <c r="F63" s="55">
        <v>5</v>
      </c>
      <c r="G63" s="55">
        <v>236</v>
      </c>
    </row>
    <row r="64" spans="1:7">
      <c r="A64" s="33"/>
      <c r="B64" s="33"/>
      <c r="C64" s="33">
        <v>4</v>
      </c>
      <c r="D64" s="36" t="s">
        <v>105</v>
      </c>
      <c r="E64" s="33" t="s">
        <v>106</v>
      </c>
      <c r="F64" s="55">
        <v>5</v>
      </c>
      <c r="G64" s="55">
        <v>118</v>
      </c>
    </row>
    <row r="65" spans="1:7">
      <c r="A65" s="46"/>
      <c r="B65" s="46"/>
      <c r="C65" s="39" t="s">
        <v>101</v>
      </c>
      <c r="D65" s="39" t="s">
        <v>107</v>
      </c>
      <c r="E65" s="37" t="s">
        <v>108</v>
      </c>
      <c r="F65" s="55">
        <v>5</v>
      </c>
      <c r="G65" s="55">
        <v>18</v>
      </c>
    </row>
    <row r="66" spans="1:7">
      <c r="A66" s="49" t="s">
        <v>109</v>
      </c>
      <c r="B66" s="49"/>
      <c r="C66" s="49"/>
      <c r="D66" s="50"/>
      <c r="E66" s="49"/>
      <c r="F66" s="51">
        <f>SUM(F61:F65)</f>
        <v>25</v>
      </c>
      <c r="G66" s="51">
        <f>SUM(G61:G65)</f>
        <v>536</v>
      </c>
    </row>
    <row r="67" spans="1:7">
      <c r="A67" s="33">
        <v>44</v>
      </c>
      <c r="B67" s="33">
        <v>44</v>
      </c>
      <c r="C67" s="33">
        <v>1</v>
      </c>
      <c r="D67" s="34" t="s">
        <v>99</v>
      </c>
      <c r="E67" s="33" t="s">
        <v>100</v>
      </c>
      <c r="F67" s="55">
        <v>5</v>
      </c>
      <c r="G67" s="55">
        <v>85</v>
      </c>
    </row>
    <row r="68" spans="1:7">
      <c r="A68" s="33"/>
      <c r="B68" s="33"/>
      <c r="C68" s="33">
        <v>2</v>
      </c>
      <c r="D68" s="36" t="s">
        <v>101</v>
      </c>
      <c r="E68" s="33" t="s">
        <v>102</v>
      </c>
      <c r="F68" s="55">
        <v>5</v>
      </c>
      <c r="G68" s="55">
        <v>155</v>
      </c>
    </row>
    <row r="69" spans="1:7">
      <c r="A69" s="33"/>
      <c r="B69" s="33"/>
      <c r="C69" s="33">
        <v>3</v>
      </c>
      <c r="D69" s="36" t="s">
        <v>103</v>
      </c>
      <c r="E69" s="33" t="s">
        <v>104</v>
      </c>
      <c r="F69" s="55">
        <v>5</v>
      </c>
      <c r="G69" s="55">
        <v>214</v>
      </c>
    </row>
    <row r="70" spans="1:7">
      <c r="A70" s="33"/>
      <c r="B70" s="33"/>
      <c r="C70" s="33">
        <v>4</v>
      </c>
      <c r="D70" s="36" t="s">
        <v>105</v>
      </c>
      <c r="E70" s="33" t="s">
        <v>106</v>
      </c>
      <c r="F70" s="55">
        <v>5</v>
      </c>
      <c r="G70" s="55">
        <v>87</v>
      </c>
    </row>
    <row r="71" spans="1:7">
      <c r="A71" s="46"/>
      <c r="B71" s="46"/>
      <c r="C71" s="39" t="s">
        <v>101</v>
      </c>
      <c r="D71" s="39" t="s">
        <v>107</v>
      </c>
      <c r="E71" s="37" t="s">
        <v>108</v>
      </c>
      <c r="F71" s="55">
        <v>5</v>
      </c>
      <c r="G71" s="55">
        <v>13</v>
      </c>
    </row>
    <row r="72" spans="1:7">
      <c r="A72" s="49" t="s">
        <v>109</v>
      </c>
      <c r="B72" s="49"/>
      <c r="C72" s="49"/>
      <c r="D72" s="50"/>
      <c r="E72" s="49"/>
      <c r="F72" s="51">
        <f>SUM(F67:F71)</f>
        <v>25</v>
      </c>
      <c r="G72" s="51">
        <f>SUM(G67:G71)</f>
        <v>554</v>
      </c>
    </row>
    <row r="73" spans="1:7">
      <c r="A73" s="33">
        <v>50</v>
      </c>
      <c r="B73" s="33">
        <v>50</v>
      </c>
      <c r="C73" s="33">
        <v>1</v>
      </c>
      <c r="D73" s="34" t="s">
        <v>99</v>
      </c>
      <c r="E73" s="33" t="s">
        <v>100</v>
      </c>
      <c r="F73" s="35">
        <v>0</v>
      </c>
      <c r="G73" s="35">
        <v>1</v>
      </c>
    </row>
    <row r="74" spans="1:7">
      <c r="A74" s="33"/>
      <c r="B74" s="33"/>
      <c r="C74" s="33">
        <v>2</v>
      </c>
      <c r="D74" s="36" t="s">
        <v>101</v>
      </c>
      <c r="E74" s="33" t="s">
        <v>102</v>
      </c>
      <c r="F74" s="35">
        <v>0</v>
      </c>
      <c r="G74" s="35">
        <v>1</v>
      </c>
    </row>
    <row r="75" spans="1:7">
      <c r="A75" s="33"/>
      <c r="B75" s="33"/>
      <c r="C75" s="33">
        <v>3</v>
      </c>
      <c r="D75" s="36" t="s">
        <v>103</v>
      </c>
      <c r="E75" s="33" t="s">
        <v>104</v>
      </c>
      <c r="F75" s="35">
        <v>0</v>
      </c>
      <c r="G75" s="35">
        <v>9</v>
      </c>
    </row>
    <row r="76" spans="1:7">
      <c r="A76" s="33"/>
      <c r="B76" s="33"/>
      <c r="C76" s="33">
        <v>4</v>
      </c>
      <c r="D76" s="36" t="s">
        <v>105</v>
      </c>
      <c r="E76" s="33" t="s">
        <v>106</v>
      </c>
      <c r="F76" s="35">
        <v>0</v>
      </c>
      <c r="G76" s="35">
        <v>6</v>
      </c>
    </row>
    <row r="77" spans="1:7">
      <c r="A77" s="46"/>
      <c r="B77" s="46"/>
      <c r="C77" s="33">
        <v>5</v>
      </c>
      <c r="D77" s="47" t="s">
        <v>120</v>
      </c>
      <c r="E77" s="46" t="s">
        <v>115</v>
      </c>
      <c r="F77" s="48">
        <v>0</v>
      </c>
      <c r="G77" s="48">
        <v>8</v>
      </c>
    </row>
    <row r="78" spans="1:7">
      <c r="A78" s="37"/>
      <c r="B78" s="37"/>
      <c r="C78" s="37">
        <v>6</v>
      </c>
      <c r="D78" s="39" t="s">
        <v>121</v>
      </c>
      <c r="E78" s="37" t="s">
        <v>116</v>
      </c>
      <c r="F78" s="40">
        <v>0</v>
      </c>
      <c r="G78" s="40">
        <v>3</v>
      </c>
    </row>
    <row r="79" spans="1:7">
      <c r="A79" s="49" t="s">
        <v>109</v>
      </c>
      <c r="B79" s="49"/>
      <c r="C79" s="49"/>
      <c r="D79" s="50"/>
      <c r="E79" s="49"/>
      <c r="F79" s="51">
        <f>SUM(F73:F78)</f>
        <v>0</v>
      </c>
      <c r="G79" s="51">
        <f>SUM(G73:G78)</f>
        <v>28</v>
      </c>
    </row>
    <row r="80" spans="1:7">
      <c r="A80" s="33">
        <v>60</v>
      </c>
      <c r="B80" s="33">
        <v>60</v>
      </c>
      <c r="C80" s="33">
        <v>1</v>
      </c>
      <c r="D80" s="34" t="s">
        <v>99</v>
      </c>
      <c r="E80" s="33" t="s">
        <v>100</v>
      </c>
      <c r="F80" s="55">
        <v>10</v>
      </c>
      <c r="G80" s="55">
        <v>3797</v>
      </c>
    </row>
    <row r="81" spans="1:7">
      <c r="A81" s="33"/>
      <c r="B81" s="33"/>
      <c r="C81" s="33">
        <v>2</v>
      </c>
      <c r="D81" s="36" t="s">
        <v>101</v>
      </c>
      <c r="E81" s="33" t="s">
        <v>102</v>
      </c>
      <c r="F81" s="55">
        <v>6</v>
      </c>
      <c r="G81" s="55">
        <v>2247</v>
      </c>
    </row>
    <row r="82" spans="1:7">
      <c r="A82" s="33"/>
      <c r="B82" s="33"/>
      <c r="C82" s="33">
        <v>3</v>
      </c>
      <c r="D82" s="36" t="s">
        <v>103</v>
      </c>
      <c r="E82" s="33" t="s">
        <v>104</v>
      </c>
      <c r="F82" s="55">
        <v>5</v>
      </c>
      <c r="G82" s="55">
        <v>1431</v>
      </c>
    </row>
    <row r="83" spans="1:7">
      <c r="A83" s="33"/>
      <c r="B83" s="33"/>
      <c r="C83" s="33">
        <v>4</v>
      </c>
      <c r="D83" s="36" t="s">
        <v>105</v>
      </c>
      <c r="E83" s="33" t="s">
        <v>106</v>
      </c>
      <c r="F83" s="55">
        <v>6</v>
      </c>
      <c r="G83" s="55">
        <v>514</v>
      </c>
    </row>
    <row r="84" spans="1:7">
      <c r="A84" s="46"/>
      <c r="B84" s="46"/>
      <c r="C84" s="33">
        <v>5</v>
      </c>
      <c r="D84" s="47" t="s">
        <v>120</v>
      </c>
      <c r="E84" s="46" t="s">
        <v>115</v>
      </c>
      <c r="F84" s="55">
        <v>5</v>
      </c>
      <c r="G84" s="55">
        <v>141</v>
      </c>
    </row>
    <row r="85" spans="1:7">
      <c r="A85" s="37"/>
      <c r="B85" s="37"/>
      <c r="C85" s="37">
        <v>6</v>
      </c>
      <c r="D85" s="39" t="s">
        <v>121</v>
      </c>
      <c r="E85" s="37" t="s">
        <v>116</v>
      </c>
      <c r="F85" s="55">
        <v>5</v>
      </c>
      <c r="G85" s="55">
        <v>38</v>
      </c>
    </row>
    <row r="86" spans="1:7">
      <c r="A86" s="49" t="s">
        <v>109</v>
      </c>
      <c r="B86" s="49"/>
      <c r="C86" s="49"/>
      <c r="D86" s="50"/>
      <c r="E86" s="49"/>
      <c r="F86" s="51">
        <f>SUM(F80:F85)</f>
        <v>37</v>
      </c>
      <c r="G86" s="51">
        <f>SUM(G80:G85)</f>
        <v>8168</v>
      </c>
    </row>
    <row r="87" spans="1:7">
      <c r="A87" s="33">
        <v>80</v>
      </c>
      <c r="B87" s="33">
        <v>80</v>
      </c>
      <c r="C87" s="33">
        <v>1</v>
      </c>
      <c r="D87" s="34" t="s">
        <v>99</v>
      </c>
      <c r="E87" s="33" t="s">
        <v>100</v>
      </c>
      <c r="F87" s="55">
        <v>5</v>
      </c>
      <c r="G87" s="55">
        <v>134</v>
      </c>
    </row>
    <row r="88" spans="1:7">
      <c r="A88" s="33"/>
      <c r="B88" s="33"/>
      <c r="C88" s="33">
        <v>2</v>
      </c>
      <c r="D88" s="36" t="s">
        <v>101</v>
      </c>
      <c r="E88" s="33" t="s">
        <v>102</v>
      </c>
      <c r="F88" s="55">
        <v>5</v>
      </c>
      <c r="G88" s="55">
        <v>209</v>
      </c>
    </row>
    <row r="89" spans="1:7">
      <c r="A89" s="33"/>
      <c r="B89" s="33"/>
      <c r="C89" s="33">
        <v>3</v>
      </c>
      <c r="D89" s="36" t="s">
        <v>103</v>
      </c>
      <c r="E89" s="33" t="s">
        <v>104</v>
      </c>
      <c r="F89" s="55">
        <v>5</v>
      </c>
      <c r="G89" s="55">
        <v>377</v>
      </c>
    </row>
    <row r="90" spans="1:7">
      <c r="A90" s="33"/>
      <c r="B90" s="33"/>
      <c r="C90" s="33">
        <v>4</v>
      </c>
      <c r="D90" s="36" t="s">
        <v>105</v>
      </c>
      <c r="E90" s="33" t="s">
        <v>106</v>
      </c>
      <c r="F90" s="55">
        <v>5</v>
      </c>
      <c r="G90" s="55">
        <v>218</v>
      </c>
    </row>
    <row r="91" spans="1:7">
      <c r="A91" s="46"/>
      <c r="B91" s="46"/>
      <c r="C91" s="39" t="s">
        <v>101</v>
      </c>
      <c r="D91" s="39" t="s">
        <v>107</v>
      </c>
      <c r="E91" s="37" t="s">
        <v>108</v>
      </c>
      <c r="F91" s="55">
        <v>5</v>
      </c>
      <c r="G91" s="55">
        <v>32</v>
      </c>
    </row>
    <row r="92" spans="1:7">
      <c r="A92" s="49" t="s">
        <v>109</v>
      </c>
      <c r="B92" s="49"/>
      <c r="C92" s="49"/>
      <c r="D92" s="50"/>
      <c r="E92" s="49"/>
      <c r="F92" s="51">
        <f>SUM(F87:F91)</f>
        <v>25</v>
      </c>
      <c r="G92" s="51">
        <f>SUM(G87:G91)</f>
        <v>970</v>
      </c>
    </row>
    <row r="93" spans="1:7">
      <c r="A93" s="23" t="s">
        <v>117</v>
      </c>
      <c r="F93" s="52">
        <f>SUM(F92,F86,F79,F72,F66,F60,F54,F47,F40,F34,F28,F21,F14)</f>
        <v>453</v>
      </c>
      <c r="G93" s="52">
        <f>SUM(G92,G86,G79,G72,G66,G60,G54,G47,G40,G34,G28,G21,G14)</f>
        <v>92858</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4" max="6" man="1"/>
  </rowBreaks>
</worksheet>
</file>

<file path=xl/worksheets/sheet23.xml><?xml version="1.0" encoding="utf-8"?>
<worksheet xmlns="http://schemas.openxmlformats.org/spreadsheetml/2006/main" xmlns:r="http://schemas.openxmlformats.org/officeDocument/2006/relationships">
  <sheetPr codeName="Foglio17"/>
  <dimension ref="A1:G90"/>
  <sheetViews>
    <sheetView topLeftCell="A28"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171</v>
      </c>
      <c r="B4" s="26"/>
      <c r="C4" s="27" t="s">
        <v>172</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24</v>
      </c>
      <c r="G9" s="55">
        <v>2888</v>
      </c>
    </row>
    <row r="10" spans="1:7">
      <c r="A10" s="33"/>
      <c r="B10" s="33"/>
      <c r="C10" s="33">
        <v>2</v>
      </c>
      <c r="D10" s="36" t="s">
        <v>101</v>
      </c>
      <c r="E10" s="33" t="s">
        <v>102</v>
      </c>
      <c r="F10" s="55">
        <v>16</v>
      </c>
      <c r="G10" s="55">
        <v>1920</v>
      </c>
    </row>
    <row r="11" spans="1:7">
      <c r="A11" s="33"/>
      <c r="B11" s="33"/>
      <c r="C11" s="33">
        <v>3</v>
      </c>
      <c r="D11" s="36" t="s">
        <v>103</v>
      </c>
      <c r="E11" s="33" t="s">
        <v>104</v>
      </c>
      <c r="F11" s="55">
        <v>12</v>
      </c>
      <c r="G11" s="55">
        <v>1456</v>
      </c>
    </row>
    <row r="12" spans="1:7">
      <c r="A12" s="33"/>
      <c r="B12" s="33"/>
      <c r="C12" s="33">
        <v>4</v>
      </c>
      <c r="D12" s="36" t="s">
        <v>105</v>
      </c>
      <c r="E12" s="33" t="s">
        <v>106</v>
      </c>
      <c r="F12" s="55">
        <v>37</v>
      </c>
      <c r="G12" s="55">
        <v>292</v>
      </c>
    </row>
    <row r="13" spans="1:7">
      <c r="A13" s="46"/>
      <c r="B13" s="46"/>
      <c r="C13" s="39" t="s">
        <v>101</v>
      </c>
      <c r="D13" s="39" t="s">
        <v>107</v>
      </c>
      <c r="E13" s="37" t="s">
        <v>108</v>
      </c>
      <c r="F13" s="55">
        <v>5</v>
      </c>
      <c r="G13" s="55">
        <v>23</v>
      </c>
    </row>
    <row r="14" spans="1:7">
      <c r="A14" s="49" t="s">
        <v>109</v>
      </c>
      <c r="B14" s="49"/>
      <c r="C14" s="49"/>
      <c r="D14" s="50"/>
      <c r="E14" s="49"/>
      <c r="F14" s="51">
        <f>SUM(F9:F13)</f>
        <v>94</v>
      </c>
      <c r="G14" s="51">
        <f>SUM(G9:G13)</f>
        <v>6579</v>
      </c>
    </row>
    <row r="15" spans="1:7">
      <c r="A15" s="33">
        <v>14</v>
      </c>
      <c r="B15" s="33">
        <v>14</v>
      </c>
      <c r="C15" s="33">
        <v>1</v>
      </c>
      <c r="D15" s="34" t="s">
        <v>99</v>
      </c>
      <c r="E15" s="33" t="s">
        <v>100</v>
      </c>
      <c r="F15" s="55">
        <v>5</v>
      </c>
      <c r="G15" s="55">
        <v>329</v>
      </c>
    </row>
    <row r="16" spans="1:7">
      <c r="A16" s="33"/>
      <c r="B16" s="33"/>
      <c r="C16" s="33">
        <v>2</v>
      </c>
      <c r="D16" s="36" t="s">
        <v>101</v>
      </c>
      <c r="E16" s="33" t="s">
        <v>102</v>
      </c>
      <c r="F16" s="55">
        <v>5</v>
      </c>
      <c r="G16" s="55">
        <v>246</v>
      </c>
    </row>
    <row r="17" spans="1:7">
      <c r="A17" s="33"/>
      <c r="B17" s="33"/>
      <c r="C17" s="33">
        <v>3</v>
      </c>
      <c r="D17" s="36" t="s">
        <v>103</v>
      </c>
      <c r="E17" s="33" t="s">
        <v>104</v>
      </c>
      <c r="F17" s="55">
        <v>5</v>
      </c>
      <c r="G17" s="55">
        <v>258</v>
      </c>
    </row>
    <row r="18" spans="1:7">
      <c r="A18" s="33"/>
      <c r="B18" s="33"/>
      <c r="C18" s="33">
        <v>4</v>
      </c>
      <c r="D18" s="36" t="s">
        <v>105</v>
      </c>
      <c r="E18" s="33" t="s">
        <v>106</v>
      </c>
      <c r="F18" s="55">
        <v>19</v>
      </c>
      <c r="G18" s="55">
        <v>149</v>
      </c>
    </row>
    <row r="19" spans="1:7">
      <c r="A19" s="46"/>
      <c r="B19" s="46"/>
      <c r="C19" s="39" t="s">
        <v>101</v>
      </c>
      <c r="D19" s="39" t="s">
        <v>107</v>
      </c>
      <c r="E19" s="37" t="s">
        <v>108</v>
      </c>
      <c r="F19" s="55">
        <v>5</v>
      </c>
      <c r="G19" s="55">
        <v>35</v>
      </c>
    </row>
    <row r="20" spans="1:7">
      <c r="A20" s="49" t="s">
        <v>109</v>
      </c>
      <c r="B20" s="49"/>
      <c r="C20" s="49"/>
      <c r="D20" s="50"/>
      <c r="E20" s="49"/>
      <c r="F20" s="51">
        <f>SUM(F15:F19)</f>
        <v>39</v>
      </c>
      <c r="G20" s="51">
        <f>SUM(G15:G19)</f>
        <v>1017</v>
      </c>
    </row>
    <row r="21" spans="1:7">
      <c r="A21" s="33">
        <v>20</v>
      </c>
      <c r="B21" s="33">
        <v>20</v>
      </c>
      <c r="C21" s="33">
        <v>1</v>
      </c>
      <c r="D21" s="34" t="s">
        <v>99</v>
      </c>
      <c r="E21" s="33" t="s">
        <v>100</v>
      </c>
      <c r="F21" s="55">
        <v>5</v>
      </c>
      <c r="G21" s="55">
        <v>45</v>
      </c>
    </row>
    <row r="22" spans="1:7">
      <c r="A22" s="33"/>
      <c r="B22" s="33"/>
      <c r="C22" s="33">
        <v>2</v>
      </c>
      <c r="D22" s="36" t="s">
        <v>101</v>
      </c>
      <c r="E22" s="33" t="s">
        <v>102</v>
      </c>
      <c r="F22" s="55">
        <v>5</v>
      </c>
      <c r="G22" s="55">
        <v>55</v>
      </c>
    </row>
    <row r="23" spans="1:7">
      <c r="A23" s="33"/>
      <c r="B23" s="33"/>
      <c r="C23" s="33">
        <v>3</v>
      </c>
      <c r="D23" s="36" t="s">
        <v>103</v>
      </c>
      <c r="E23" s="33" t="s">
        <v>104</v>
      </c>
      <c r="F23" s="55">
        <v>5</v>
      </c>
      <c r="G23" s="55">
        <v>104</v>
      </c>
    </row>
    <row r="24" spans="1:7">
      <c r="A24" s="33"/>
      <c r="B24" s="33"/>
      <c r="C24" s="33">
        <v>4</v>
      </c>
      <c r="D24" s="36" t="s">
        <v>105</v>
      </c>
      <c r="E24" s="33" t="s">
        <v>106</v>
      </c>
      <c r="F24" s="55">
        <v>10</v>
      </c>
      <c r="G24" s="55">
        <v>76</v>
      </c>
    </row>
    <row r="25" spans="1:7">
      <c r="A25" s="46"/>
      <c r="B25" s="46"/>
      <c r="C25" s="39" t="s">
        <v>101</v>
      </c>
      <c r="D25" s="39" t="s">
        <v>107</v>
      </c>
      <c r="E25" s="37" t="s">
        <v>108</v>
      </c>
      <c r="F25" s="55">
        <v>7</v>
      </c>
      <c r="G25" s="55">
        <v>51</v>
      </c>
    </row>
    <row r="26" spans="1:7">
      <c r="A26" s="49" t="s">
        <v>109</v>
      </c>
      <c r="B26" s="49"/>
      <c r="C26" s="49"/>
      <c r="D26" s="50"/>
      <c r="E26" s="49"/>
      <c r="F26" s="51">
        <f>SUM(F21:F25)</f>
        <v>32</v>
      </c>
      <c r="G26" s="51">
        <f>SUM(G21:G25)</f>
        <v>331</v>
      </c>
    </row>
    <row r="27" spans="1:7">
      <c r="A27" s="33">
        <v>31</v>
      </c>
      <c r="B27" s="33">
        <v>31</v>
      </c>
      <c r="C27" s="33">
        <v>1</v>
      </c>
      <c r="D27" s="34" t="s">
        <v>99</v>
      </c>
      <c r="E27" s="33" t="s">
        <v>100</v>
      </c>
      <c r="F27" s="55">
        <v>5</v>
      </c>
      <c r="G27" s="55">
        <v>80</v>
      </c>
    </row>
    <row r="28" spans="1:7">
      <c r="A28" s="33"/>
      <c r="B28" s="33"/>
      <c r="C28" s="33">
        <v>2</v>
      </c>
      <c r="D28" s="36" t="s">
        <v>101</v>
      </c>
      <c r="E28" s="33" t="s">
        <v>102</v>
      </c>
      <c r="F28" s="55">
        <v>5</v>
      </c>
      <c r="G28" s="55">
        <v>57</v>
      </c>
    </row>
    <row r="29" spans="1:7">
      <c r="A29" s="33"/>
      <c r="B29" s="33"/>
      <c r="C29" s="33">
        <v>3</v>
      </c>
      <c r="D29" s="36" t="s">
        <v>103</v>
      </c>
      <c r="E29" s="33" t="s">
        <v>104</v>
      </c>
      <c r="F29" s="55">
        <v>5</v>
      </c>
      <c r="G29" s="55">
        <v>45</v>
      </c>
    </row>
    <row r="30" spans="1:7">
      <c r="A30" s="33"/>
      <c r="B30" s="33"/>
      <c r="C30" s="33">
        <v>4</v>
      </c>
      <c r="D30" s="36" t="s">
        <v>105</v>
      </c>
      <c r="E30" s="33" t="s">
        <v>106</v>
      </c>
      <c r="F30" s="55">
        <v>5</v>
      </c>
      <c r="G30" s="55">
        <v>22</v>
      </c>
    </row>
    <row r="31" spans="1:7">
      <c r="A31" s="46"/>
      <c r="B31" s="46"/>
      <c r="C31" s="33">
        <v>5</v>
      </c>
      <c r="D31" s="47" t="s">
        <v>120</v>
      </c>
      <c r="E31" s="46" t="s">
        <v>115</v>
      </c>
      <c r="F31" s="48">
        <v>0</v>
      </c>
      <c r="G31" s="48">
        <v>4</v>
      </c>
    </row>
    <row r="32" spans="1:7">
      <c r="A32" s="37"/>
      <c r="B32" s="37"/>
      <c r="C32" s="37">
        <v>6</v>
      </c>
      <c r="D32" s="39" t="s">
        <v>121</v>
      </c>
      <c r="E32" s="37" t="s">
        <v>116</v>
      </c>
      <c r="F32" s="40">
        <v>0</v>
      </c>
      <c r="G32" s="40">
        <v>1</v>
      </c>
    </row>
    <row r="33" spans="1:7">
      <c r="A33" s="49" t="s">
        <v>109</v>
      </c>
      <c r="B33" s="49"/>
      <c r="C33" s="49"/>
      <c r="D33" s="50"/>
      <c r="E33" s="49"/>
      <c r="F33" s="51">
        <f>SUM(F27:F32)</f>
        <v>20</v>
      </c>
      <c r="G33" s="51">
        <f>SUM(G27:G32)</f>
        <v>209</v>
      </c>
    </row>
    <row r="34" spans="1:7">
      <c r="A34" s="33">
        <v>32</v>
      </c>
      <c r="B34" s="33">
        <v>32</v>
      </c>
      <c r="C34" s="33">
        <v>1</v>
      </c>
      <c r="D34" s="34" t="s">
        <v>99</v>
      </c>
      <c r="E34" s="33" t="s">
        <v>100</v>
      </c>
      <c r="F34" s="55">
        <v>6</v>
      </c>
      <c r="G34" s="55">
        <v>680</v>
      </c>
    </row>
    <row r="35" spans="1:7">
      <c r="A35" s="33"/>
      <c r="B35" s="33"/>
      <c r="C35" s="33">
        <v>2</v>
      </c>
      <c r="D35" s="36" t="s">
        <v>101</v>
      </c>
      <c r="E35" s="33" t="s">
        <v>102</v>
      </c>
      <c r="F35" s="55">
        <v>7</v>
      </c>
      <c r="G35" s="55">
        <v>801</v>
      </c>
    </row>
    <row r="36" spans="1:7">
      <c r="A36" s="33"/>
      <c r="B36" s="33"/>
      <c r="C36" s="33">
        <v>3</v>
      </c>
      <c r="D36" s="36" t="s">
        <v>103</v>
      </c>
      <c r="E36" s="33" t="s">
        <v>104</v>
      </c>
      <c r="F36" s="55">
        <v>5</v>
      </c>
      <c r="G36" s="55">
        <v>604</v>
      </c>
    </row>
    <row r="37" spans="1:7">
      <c r="A37" s="33"/>
      <c r="B37" s="33"/>
      <c r="C37" s="33">
        <v>4</v>
      </c>
      <c r="D37" s="36" t="s">
        <v>105</v>
      </c>
      <c r="E37" s="33" t="s">
        <v>106</v>
      </c>
      <c r="F37" s="55">
        <v>18</v>
      </c>
      <c r="G37" s="55">
        <v>144</v>
      </c>
    </row>
    <row r="38" spans="1:7">
      <c r="A38" s="46"/>
      <c r="B38" s="46"/>
      <c r="C38" s="39" t="s">
        <v>101</v>
      </c>
      <c r="D38" s="39" t="s">
        <v>107</v>
      </c>
      <c r="E38" s="37" t="s">
        <v>108</v>
      </c>
      <c r="F38" s="55">
        <v>6</v>
      </c>
      <c r="G38" s="55">
        <v>45</v>
      </c>
    </row>
    <row r="39" spans="1:7">
      <c r="A39" s="49" t="s">
        <v>109</v>
      </c>
      <c r="B39" s="49"/>
      <c r="C39" s="49"/>
      <c r="D39" s="50"/>
      <c r="E39" s="49"/>
      <c r="F39" s="51">
        <f>SUM(F34:F38)</f>
        <v>42</v>
      </c>
      <c r="G39" s="51">
        <f>SUM(G34:G38)</f>
        <v>2274</v>
      </c>
    </row>
    <row r="40" spans="1:7">
      <c r="A40" s="33">
        <v>33</v>
      </c>
      <c r="B40" s="33">
        <v>33</v>
      </c>
      <c r="C40" s="33">
        <v>1</v>
      </c>
      <c r="D40" s="34" t="s">
        <v>99</v>
      </c>
      <c r="E40" s="33" t="s">
        <v>100</v>
      </c>
      <c r="F40" s="55">
        <v>6</v>
      </c>
      <c r="G40" s="55">
        <v>715</v>
      </c>
    </row>
    <row r="41" spans="1:7">
      <c r="A41" s="33"/>
      <c r="B41" s="33"/>
      <c r="C41" s="33">
        <v>2</v>
      </c>
      <c r="D41" s="36" t="s">
        <v>101</v>
      </c>
      <c r="E41" s="33" t="s">
        <v>102</v>
      </c>
      <c r="F41" s="55">
        <v>5</v>
      </c>
      <c r="G41" s="55">
        <v>179</v>
      </c>
    </row>
    <row r="42" spans="1:7">
      <c r="A42" s="33"/>
      <c r="B42" s="33"/>
      <c r="C42" s="33">
        <v>3</v>
      </c>
      <c r="D42" s="36" t="s">
        <v>103</v>
      </c>
      <c r="E42" s="33" t="s">
        <v>104</v>
      </c>
      <c r="F42" s="55">
        <v>5</v>
      </c>
      <c r="G42" s="55">
        <v>63</v>
      </c>
    </row>
    <row r="43" spans="1:7">
      <c r="A43" s="33"/>
      <c r="B43" s="33"/>
      <c r="C43" s="33">
        <v>4</v>
      </c>
      <c r="D43" s="36" t="s">
        <v>105</v>
      </c>
      <c r="E43" s="33" t="s">
        <v>106</v>
      </c>
      <c r="F43" s="55">
        <v>5</v>
      </c>
      <c r="G43" s="55">
        <v>14</v>
      </c>
    </row>
    <row r="44" spans="1:7">
      <c r="A44" s="46"/>
      <c r="B44" s="46"/>
      <c r="C44" s="33">
        <v>5</v>
      </c>
      <c r="D44" s="47" t="s">
        <v>120</v>
      </c>
      <c r="E44" s="46" t="s">
        <v>115</v>
      </c>
      <c r="F44" s="48">
        <v>0</v>
      </c>
      <c r="G44" s="48">
        <v>3</v>
      </c>
    </row>
    <row r="45" spans="1:7">
      <c r="A45" s="37"/>
      <c r="B45" s="37"/>
      <c r="C45" s="37">
        <v>6</v>
      </c>
      <c r="D45" s="39" t="s">
        <v>121</v>
      </c>
      <c r="E45" s="37" t="s">
        <v>116</v>
      </c>
      <c r="F45" s="40">
        <v>0</v>
      </c>
      <c r="G45" s="40">
        <v>1</v>
      </c>
    </row>
    <row r="46" spans="1:7">
      <c r="A46" s="49" t="s">
        <v>109</v>
      </c>
      <c r="B46" s="49"/>
      <c r="C46" s="49"/>
      <c r="D46" s="50"/>
      <c r="E46" s="49"/>
      <c r="F46" s="51">
        <f>SUM(F40:F45)</f>
        <v>21</v>
      </c>
      <c r="G46" s="51">
        <f>SUM(G40:G45)</f>
        <v>975</v>
      </c>
    </row>
    <row r="47" spans="1:7">
      <c r="A47" s="33">
        <v>34</v>
      </c>
      <c r="B47" s="33">
        <v>34</v>
      </c>
      <c r="C47" s="33">
        <v>1</v>
      </c>
      <c r="D47" s="34" t="s">
        <v>99</v>
      </c>
      <c r="E47" s="33" t="s">
        <v>100</v>
      </c>
      <c r="F47" s="55">
        <v>5</v>
      </c>
      <c r="G47" s="55">
        <v>585</v>
      </c>
    </row>
    <row r="48" spans="1:7">
      <c r="A48" s="33"/>
      <c r="B48" s="33"/>
      <c r="C48" s="33">
        <v>2</v>
      </c>
      <c r="D48" s="36" t="s">
        <v>101</v>
      </c>
      <c r="E48" s="33" t="s">
        <v>102</v>
      </c>
      <c r="F48" s="55">
        <v>5</v>
      </c>
      <c r="G48" s="55">
        <v>276</v>
      </c>
    </row>
    <row r="49" spans="1:7">
      <c r="A49" s="33"/>
      <c r="B49" s="33"/>
      <c r="C49" s="33">
        <v>3</v>
      </c>
      <c r="D49" s="36" t="s">
        <v>103</v>
      </c>
      <c r="E49" s="33" t="s">
        <v>104</v>
      </c>
      <c r="F49" s="55">
        <v>5</v>
      </c>
      <c r="G49" s="55">
        <v>138</v>
      </c>
    </row>
    <row r="50" spans="1:7">
      <c r="A50" s="33"/>
      <c r="B50" s="33"/>
      <c r="C50" s="33">
        <v>4</v>
      </c>
      <c r="D50" s="36" t="s">
        <v>105</v>
      </c>
      <c r="E50" s="33" t="s">
        <v>106</v>
      </c>
      <c r="F50" s="55">
        <v>7</v>
      </c>
      <c r="G50" s="55">
        <v>49</v>
      </c>
    </row>
    <row r="51" spans="1:7">
      <c r="A51" s="46"/>
      <c r="B51" s="46"/>
      <c r="C51" s="39" t="s">
        <v>101</v>
      </c>
      <c r="D51" s="39" t="s">
        <v>107</v>
      </c>
      <c r="E51" s="37" t="s">
        <v>108</v>
      </c>
      <c r="F51" s="55">
        <v>5</v>
      </c>
      <c r="G51" s="55">
        <v>17</v>
      </c>
    </row>
    <row r="52" spans="1:7">
      <c r="A52" s="49" t="s">
        <v>109</v>
      </c>
      <c r="B52" s="49"/>
      <c r="C52" s="49"/>
      <c r="D52" s="50"/>
      <c r="E52" s="49"/>
      <c r="F52" s="51">
        <f>SUM(F47:F51)</f>
        <v>27</v>
      </c>
      <c r="G52" s="51">
        <f>SUM(G47:G51)</f>
        <v>1065</v>
      </c>
    </row>
    <row r="53" spans="1:7">
      <c r="A53" s="33">
        <v>41</v>
      </c>
      <c r="B53" s="33">
        <v>41</v>
      </c>
      <c r="C53" s="33">
        <v>1</v>
      </c>
      <c r="D53" s="34" t="s">
        <v>99</v>
      </c>
      <c r="E53" s="33" t="s">
        <v>100</v>
      </c>
      <c r="F53" s="55">
        <v>5</v>
      </c>
      <c r="G53" s="55">
        <v>92</v>
      </c>
    </row>
    <row r="54" spans="1:7">
      <c r="A54" s="33"/>
      <c r="B54" s="33"/>
      <c r="C54" s="33">
        <v>2</v>
      </c>
      <c r="D54" s="36" t="s">
        <v>101</v>
      </c>
      <c r="E54" s="33" t="s">
        <v>102</v>
      </c>
      <c r="F54" s="55">
        <v>5</v>
      </c>
      <c r="G54" s="55">
        <v>124</v>
      </c>
    </row>
    <row r="55" spans="1:7">
      <c r="A55" s="33"/>
      <c r="B55" s="33"/>
      <c r="C55" s="33">
        <v>3</v>
      </c>
      <c r="D55" s="36" t="s">
        <v>103</v>
      </c>
      <c r="E55" s="33" t="s">
        <v>104</v>
      </c>
      <c r="F55" s="55">
        <v>5</v>
      </c>
      <c r="G55" s="55">
        <v>137</v>
      </c>
    </row>
    <row r="56" spans="1:7">
      <c r="A56" s="33"/>
      <c r="B56" s="33"/>
      <c r="C56" s="33">
        <v>4</v>
      </c>
      <c r="D56" s="36" t="s">
        <v>105</v>
      </c>
      <c r="E56" s="33" t="s">
        <v>106</v>
      </c>
      <c r="F56" s="55">
        <v>8</v>
      </c>
      <c r="G56" s="55">
        <v>63</v>
      </c>
    </row>
    <row r="57" spans="1:7">
      <c r="A57" s="46"/>
      <c r="B57" s="46"/>
      <c r="C57" s="39" t="s">
        <v>101</v>
      </c>
      <c r="D57" s="39" t="s">
        <v>107</v>
      </c>
      <c r="E57" s="37" t="s">
        <v>108</v>
      </c>
      <c r="F57" s="55">
        <v>5</v>
      </c>
      <c r="G57" s="55">
        <v>29</v>
      </c>
    </row>
    <row r="58" spans="1:7">
      <c r="A58" s="49" t="s">
        <v>109</v>
      </c>
      <c r="B58" s="49"/>
      <c r="C58" s="49"/>
      <c r="D58" s="50"/>
      <c r="E58" s="49"/>
      <c r="F58" s="51">
        <f>SUM(F53:F57)</f>
        <v>28</v>
      </c>
      <c r="G58" s="51">
        <f>SUM(G53:G57)</f>
        <v>445</v>
      </c>
    </row>
    <row r="59" spans="1:7">
      <c r="A59" s="33" t="s">
        <v>122</v>
      </c>
      <c r="B59" s="33" t="s">
        <v>122</v>
      </c>
      <c r="C59" s="33">
        <v>1</v>
      </c>
      <c r="D59" s="34" t="s">
        <v>99</v>
      </c>
      <c r="E59" s="33" t="s">
        <v>100</v>
      </c>
      <c r="F59" s="55">
        <v>5</v>
      </c>
      <c r="G59" s="55">
        <v>103</v>
      </c>
    </row>
    <row r="60" spans="1:7">
      <c r="A60" s="33"/>
      <c r="B60" s="33"/>
      <c r="C60" s="33">
        <v>2</v>
      </c>
      <c r="D60" s="36" t="s">
        <v>101</v>
      </c>
      <c r="E60" s="33" t="s">
        <v>102</v>
      </c>
      <c r="F60" s="55">
        <v>5</v>
      </c>
      <c r="G60" s="55">
        <v>96</v>
      </c>
    </row>
    <row r="61" spans="1:7">
      <c r="A61" s="33"/>
      <c r="B61" s="33"/>
      <c r="C61" s="33">
        <v>3</v>
      </c>
      <c r="D61" s="36" t="s">
        <v>103</v>
      </c>
      <c r="E61" s="33" t="s">
        <v>104</v>
      </c>
      <c r="F61" s="55">
        <v>5</v>
      </c>
      <c r="G61" s="55">
        <v>60</v>
      </c>
    </row>
    <row r="62" spans="1:7">
      <c r="A62" s="33"/>
      <c r="B62" s="33"/>
      <c r="C62" s="33">
        <v>4</v>
      </c>
      <c r="D62" s="36" t="s">
        <v>105</v>
      </c>
      <c r="E62" s="33" t="s">
        <v>106</v>
      </c>
      <c r="F62" s="55">
        <v>5</v>
      </c>
      <c r="G62" s="55">
        <v>29</v>
      </c>
    </row>
    <row r="63" spans="1:7">
      <c r="A63" s="46"/>
      <c r="B63" s="46"/>
      <c r="C63" s="33">
        <v>5</v>
      </c>
      <c r="D63" s="47" t="s">
        <v>120</v>
      </c>
      <c r="E63" s="46" t="s">
        <v>115</v>
      </c>
      <c r="F63" s="48">
        <v>0</v>
      </c>
      <c r="G63" s="48">
        <v>5</v>
      </c>
    </row>
    <row r="64" spans="1:7">
      <c r="A64" s="37"/>
      <c r="B64" s="37"/>
      <c r="C64" s="37">
        <v>6</v>
      </c>
      <c r="D64" s="39" t="s">
        <v>121</v>
      </c>
      <c r="E64" s="37" t="s">
        <v>116</v>
      </c>
      <c r="F64" s="40">
        <v>0</v>
      </c>
      <c r="G64" s="40">
        <v>0</v>
      </c>
    </row>
    <row r="65" spans="1:7">
      <c r="A65" s="49" t="s">
        <v>109</v>
      </c>
      <c r="B65" s="49"/>
      <c r="C65" s="49"/>
      <c r="D65" s="50"/>
      <c r="E65" s="49"/>
      <c r="F65" s="51">
        <f>SUM(F59:F64)</f>
        <v>20</v>
      </c>
      <c r="G65" s="51">
        <f>SUM(G59:G64)</f>
        <v>293</v>
      </c>
    </row>
    <row r="66" spans="1:7">
      <c r="A66" s="33">
        <v>44</v>
      </c>
      <c r="B66" s="33">
        <v>44</v>
      </c>
      <c r="C66" s="33">
        <v>1</v>
      </c>
      <c r="D66" s="34" t="s">
        <v>99</v>
      </c>
      <c r="E66" s="33" t="s">
        <v>100</v>
      </c>
      <c r="F66" s="55">
        <v>5</v>
      </c>
      <c r="G66" s="55">
        <v>422</v>
      </c>
    </row>
    <row r="67" spans="1:7">
      <c r="A67" s="33"/>
      <c r="B67" s="33"/>
      <c r="C67" s="33">
        <v>2</v>
      </c>
      <c r="D67" s="36" t="s">
        <v>101</v>
      </c>
      <c r="E67" s="33" t="s">
        <v>102</v>
      </c>
      <c r="F67" s="55">
        <v>5</v>
      </c>
      <c r="G67" s="55">
        <v>490</v>
      </c>
    </row>
    <row r="68" spans="1:7">
      <c r="A68" s="33"/>
      <c r="B68" s="33"/>
      <c r="C68" s="33">
        <v>3</v>
      </c>
      <c r="D68" s="36" t="s">
        <v>103</v>
      </c>
      <c r="E68" s="33" t="s">
        <v>104</v>
      </c>
      <c r="F68" s="55">
        <v>5</v>
      </c>
      <c r="G68" s="55">
        <v>325</v>
      </c>
    </row>
    <row r="69" spans="1:7">
      <c r="A69" s="33"/>
      <c r="B69" s="33"/>
      <c r="C69" s="33">
        <v>4</v>
      </c>
      <c r="D69" s="36" t="s">
        <v>105</v>
      </c>
      <c r="E69" s="33" t="s">
        <v>106</v>
      </c>
      <c r="F69" s="55">
        <v>9</v>
      </c>
      <c r="G69" s="55">
        <v>70</v>
      </c>
    </row>
    <row r="70" spans="1:7">
      <c r="A70" s="46"/>
      <c r="B70" s="46"/>
      <c r="C70" s="39" t="s">
        <v>101</v>
      </c>
      <c r="D70" s="39" t="s">
        <v>107</v>
      </c>
      <c r="E70" s="37" t="s">
        <v>108</v>
      </c>
      <c r="F70" s="55">
        <v>5</v>
      </c>
      <c r="G70" s="55">
        <v>18</v>
      </c>
    </row>
    <row r="71" spans="1:7">
      <c r="A71" s="49" t="s">
        <v>109</v>
      </c>
      <c r="B71" s="49"/>
      <c r="C71" s="49"/>
      <c r="D71" s="50"/>
      <c r="E71" s="49"/>
      <c r="F71" s="51">
        <f>SUM(F66:F70)</f>
        <v>29</v>
      </c>
      <c r="G71" s="51">
        <f>SUM(G66:G70)</f>
        <v>1325</v>
      </c>
    </row>
    <row r="72" spans="1:7">
      <c r="A72" s="33" t="s">
        <v>150</v>
      </c>
      <c r="B72" s="33" t="s">
        <v>150</v>
      </c>
      <c r="C72" s="33">
        <v>1</v>
      </c>
      <c r="D72" s="34" t="s">
        <v>99</v>
      </c>
      <c r="E72" s="33" t="s">
        <v>100</v>
      </c>
      <c r="F72" s="55">
        <v>5</v>
      </c>
      <c r="G72" s="55">
        <v>206</v>
      </c>
    </row>
    <row r="73" spans="1:7">
      <c r="A73" s="33"/>
      <c r="B73" s="33"/>
      <c r="C73" s="33">
        <v>2</v>
      </c>
      <c r="D73" s="36" t="s">
        <v>101</v>
      </c>
      <c r="E73" s="33" t="s">
        <v>102</v>
      </c>
      <c r="F73" s="55">
        <v>5</v>
      </c>
      <c r="G73" s="55">
        <v>128</v>
      </c>
    </row>
    <row r="74" spans="1:7">
      <c r="A74" s="33"/>
      <c r="B74" s="33"/>
      <c r="C74" s="33">
        <v>3</v>
      </c>
      <c r="D74" s="36" t="s">
        <v>103</v>
      </c>
      <c r="E74" s="33" t="s">
        <v>104</v>
      </c>
      <c r="F74" s="55">
        <v>5</v>
      </c>
      <c r="G74" s="55">
        <v>78</v>
      </c>
    </row>
    <row r="75" spans="1:7">
      <c r="A75" s="33"/>
      <c r="B75" s="33"/>
      <c r="C75" s="33">
        <v>4</v>
      </c>
      <c r="D75" s="36" t="s">
        <v>105</v>
      </c>
      <c r="E75" s="33" t="s">
        <v>106</v>
      </c>
      <c r="F75" s="55">
        <v>5</v>
      </c>
      <c r="G75" s="55">
        <v>35</v>
      </c>
    </row>
    <row r="76" spans="1:7">
      <c r="A76" s="46"/>
      <c r="B76" s="46"/>
      <c r="C76" s="39" t="s">
        <v>101</v>
      </c>
      <c r="D76" s="39" t="s">
        <v>107</v>
      </c>
      <c r="E76" s="37" t="s">
        <v>108</v>
      </c>
      <c r="F76" s="55">
        <v>5</v>
      </c>
      <c r="G76" s="55">
        <v>19</v>
      </c>
    </row>
    <row r="77" spans="1:7">
      <c r="A77" s="49" t="s">
        <v>109</v>
      </c>
      <c r="B77" s="49"/>
      <c r="C77" s="49"/>
      <c r="D77" s="50"/>
      <c r="E77" s="49"/>
      <c r="F77" s="51">
        <f>SUM(F72:F76)</f>
        <v>25</v>
      </c>
      <c r="G77" s="51">
        <f>SUM(G72:G76)</f>
        <v>466</v>
      </c>
    </row>
    <row r="78" spans="1:7">
      <c r="A78" s="33">
        <v>60</v>
      </c>
      <c r="B78" s="33">
        <v>60</v>
      </c>
      <c r="C78" s="33">
        <v>1</v>
      </c>
      <c r="D78" s="34" t="s">
        <v>99</v>
      </c>
      <c r="E78" s="33" t="s">
        <v>100</v>
      </c>
      <c r="F78" s="55">
        <v>13</v>
      </c>
      <c r="G78" s="55">
        <v>1517</v>
      </c>
    </row>
    <row r="79" spans="1:7">
      <c r="A79" s="33"/>
      <c r="B79" s="33"/>
      <c r="C79" s="33">
        <v>2</v>
      </c>
      <c r="D79" s="36" t="s">
        <v>101</v>
      </c>
      <c r="E79" s="33" t="s">
        <v>102</v>
      </c>
      <c r="F79" s="55">
        <v>6</v>
      </c>
      <c r="G79" s="55">
        <v>670</v>
      </c>
    </row>
    <row r="80" spans="1:7">
      <c r="A80" s="33"/>
      <c r="B80" s="33"/>
      <c r="C80" s="33">
        <v>3</v>
      </c>
      <c r="D80" s="36" t="s">
        <v>103</v>
      </c>
      <c r="E80" s="33" t="s">
        <v>104</v>
      </c>
      <c r="F80" s="55">
        <v>5</v>
      </c>
      <c r="G80" s="55">
        <v>431</v>
      </c>
    </row>
    <row r="81" spans="1:7">
      <c r="A81" s="33"/>
      <c r="B81" s="33"/>
      <c r="C81" s="33">
        <v>4</v>
      </c>
      <c r="D81" s="36" t="s">
        <v>105</v>
      </c>
      <c r="E81" s="33" t="s">
        <v>106</v>
      </c>
      <c r="F81" s="55">
        <v>13</v>
      </c>
      <c r="G81" s="55">
        <v>100</v>
      </c>
    </row>
    <row r="82" spans="1:7">
      <c r="A82" s="46"/>
      <c r="B82" s="46"/>
      <c r="C82" s="39" t="s">
        <v>101</v>
      </c>
      <c r="D82" s="39" t="s">
        <v>107</v>
      </c>
      <c r="E82" s="37" t="s">
        <v>108</v>
      </c>
      <c r="F82" s="55">
        <v>5</v>
      </c>
      <c r="G82" s="55">
        <v>37</v>
      </c>
    </row>
    <row r="83" spans="1:7">
      <c r="A83" s="49" t="s">
        <v>109</v>
      </c>
      <c r="B83" s="49"/>
      <c r="C83" s="49"/>
      <c r="D83" s="50"/>
      <c r="E83" s="49"/>
      <c r="F83" s="51">
        <f>SUM(F78:F82)</f>
        <v>42</v>
      </c>
      <c r="G83" s="51">
        <f>SUM(G78:G82)</f>
        <v>2755</v>
      </c>
    </row>
    <row r="84" spans="1:7">
      <c r="A84" s="33">
        <v>80</v>
      </c>
      <c r="B84" s="33">
        <v>80</v>
      </c>
      <c r="C84" s="33">
        <v>1</v>
      </c>
      <c r="D84" s="34" t="s">
        <v>99</v>
      </c>
      <c r="E84" s="33" t="s">
        <v>100</v>
      </c>
      <c r="F84" s="55">
        <v>5</v>
      </c>
      <c r="G84" s="55">
        <v>480</v>
      </c>
    </row>
    <row r="85" spans="1:7">
      <c r="A85" s="33"/>
      <c r="B85" s="33"/>
      <c r="C85" s="33">
        <v>2</v>
      </c>
      <c r="D85" s="36" t="s">
        <v>101</v>
      </c>
      <c r="E85" s="33" t="s">
        <v>102</v>
      </c>
      <c r="F85" s="55">
        <v>5</v>
      </c>
      <c r="G85" s="55">
        <v>373</v>
      </c>
    </row>
    <row r="86" spans="1:7">
      <c r="A86" s="33"/>
      <c r="B86" s="33"/>
      <c r="C86" s="33">
        <v>3</v>
      </c>
      <c r="D86" s="36" t="s">
        <v>103</v>
      </c>
      <c r="E86" s="33" t="s">
        <v>104</v>
      </c>
      <c r="F86" s="55">
        <v>5</v>
      </c>
      <c r="G86" s="55">
        <v>310</v>
      </c>
    </row>
    <row r="87" spans="1:7">
      <c r="A87" s="33"/>
      <c r="B87" s="33"/>
      <c r="C87" s="33">
        <v>4</v>
      </c>
      <c r="D87" s="36" t="s">
        <v>105</v>
      </c>
      <c r="E87" s="33" t="s">
        <v>106</v>
      </c>
      <c r="F87" s="55">
        <v>11</v>
      </c>
      <c r="G87" s="55">
        <v>88</v>
      </c>
    </row>
    <row r="88" spans="1:7">
      <c r="A88" s="46"/>
      <c r="B88" s="46"/>
      <c r="C88" s="39" t="s">
        <v>101</v>
      </c>
      <c r="D88" s="39" t="s">
        <v>107</v>
      </c>
      <c r="E88" s="37" t="s">
        <v>108</v>
      </c>
      <c r="F88" s="55">
        <v>5</v>
      </c>
      <c r="G88" s="55">
        <v>15</v>
      </c>
    </row>
    <row r="89" spans="1:7">
      <c r="A89" s="49" t="s">
        <v>109</v>
      </c>
      <c r="B89" s="49"/>
      <c r="C89" s="49"/>
      <c r="D89" s="50"/>
      <c r="E89" s="49"/>
      <c r="F89" s="51">
        <f>SUM(F84:F88)</f>
        <v>31</v>
      </c>
      <c r="G89" s="51">
        <f>SUM(G84:G88)</f>
        <v>1266</v>
      </c>
    </row>
    <row r="90" spans="1:7">
      <c r="A90" s="23" t="s">
        <v>117</v>
      </c>
      <c r="F90" s="52">
        <f>SUM(F89,F83,F77,F71,F65,F58,F52,F46,F39,F33,F26,F20,F14)</f>
        <v>450</v>
      </c>
      <c r="G90" s="52">
        <f>SUM(G89,G83,G77,G71,G65,G58,G52,G46,G39,G33,G26,G20,G14)</f>
        <v>19000</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2" max="6" man="1"/>
  </rowBreaks>
</worksheet>
</file>

<file path=xl/worksheets/sheet24.xml><?xml version="1.0" encoding="utf-8"?>
<worksheet xmlns="http://schemas.openxmlformats.org/spreadsheetml/2006/main" xmlns:r="http://schemas.openxmlformats.org/officeDocument/2006/relationships">
  <sheetPr codeName="Foglio19"/>
  <dimension ref="A1:G98"/>
  <sheetViews>
    <sheetView topLeftCell="A46"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173</v>
      </c>
      <c r="B4" s="26"/>
      <c r="C4" s="27" t="s">
        <v>174</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14</v>
      </c>
      <c r="G9" s="55">
        <v>4998</v>
      </c>
    </row>
    <row r="10" spans="1:7">
      <c r="A10" s="33"/>
      <c r="B10" s="33"/>
      <c r="C10" s="33">
        <v>2</v>
      </c>
      <c r="D10" s="36" t="s">
        <v>101</v>
      </c>
      <c r="E10" s="33" t="s">
        <v>102</v>
      </c>
      <c r="F10" s="55">
        <v>7</v>
      </c>
      <c r="G10" s="55">
        <v>2563</v>
      </c>
    </row>
    <row r="11" spans="1:7">
      <c r="A11" s="33"/>
      <c r="B11" s="33"/>
      <c r="C11" s="33">
        <v>3</v>
      </c>
      <c r="D11" s="36" t="s">
        <v>103</v>
      </c>
      <c r="E11" s="33" t="s">
        <v>104</v>
      </c>
      <c r="F11" s="55">
        <v>5</v>
      </c>
      <c r="G11" s="55">
        <v>1463</v>
      </c>
    </row>
    <row r="12" spans="1:7">
      <c r="A12" s="33"/>
      <c r="B12" s="33"/>
      <c r="C12" s="33">
        <v>4</v>
      </c>
      <c r="D12" s="36" t="s">
        <v>105</v>
      </c>
      <c r="E12" s="33" t="s">
        <v>106</v>
      </c>
      <c r="F12" s="55">
        <v>9</v>
      </c>
      <c r="G12" s="55">
        <v>274</v>
      </c>
    </row>
    <row r="13" spans="1:7">
      <c r="A13" s="46"/>
      <c r="B13" s="46"/>
      <c r="C13" s="39" t="s">
        <v>101</v>
      </c>
      <c r="D13" s="39" t="s">
        <v>107</v>
      </c>
      <c r="E13" s="37" t="s">
        <v>108</v>
      </c>
      <c r="F13" s="55">
        <v>5</v>
      </c>
      <c r="G13" s="55">
        <v>32</v>
      </c>
    </row>
    <row r="14" spans="1:7">
      <c r="A14" s="49" t="s">
        <v>109</v>
      </c>
      <c r="B14" s="49"/>
      <c r="C14" s="49"/>
      <c r="D14" s="50"/>
      <c r="E14" s="49"/>
      <c r="F14" s="51">
        <f>SUM(F9:F13)</f>
        <v>40</v>
      </c>
      <c r="G14" s="51">
        <f>SUM(G9:G13)</f>
        <v>9330</v>
      </c>
    </row>
    <row r="15" spans="1:7">
      <c r="A15" s="33">
        <v>14</v>
      </c>
      <c r="B15" s="33">
        <v>14</v>
      </c>
      <c r="C15" s="33">
        <v>1</v>
      </c>
      <c r="D15" s="34" t="s">
        <v>99</v>
      </c>
      <c r="E15" s="33" t="s">
        <v>100</v>
      </c>
      <c r="F15" s="55">
        <v>5</v>
      </c>
      <c r="G15" s="55">
        <v>1787</v>
      </c>
    </row>
    <row r="16" spans="1:7">
      <c r="A16" s="33"/>
      <c r="B16" s="33"/>
      <c r="C16" s="33">
        <v>2</v>
      </c>
      <c r="D16" s="36" t="s">
        <v>101</v>
      </c>
      <c r="E16" s="33" t="s">
        <v>102</v>
      </c>
      <c r="F16" s="55">
        <v>5</v>
      </c>
      <c r="G16" s="55">
        <v>1160</v>
      </c>
    </row>
    <row r="17" spans="1:7">
      <c r="A17" s="33"/>
      <c r="B17" s="33"/>
      <c r="C17" s="33">
        <v>3</v>
      </c>
      <c r="D17" s="36" t="s">
        <v>103</v>
      </c>
      <c r="E17" s="33" t="s">
        <v>104</v>
      </c>
      <c r="F17" s="55">
        <v>5</v>
      </c>
      <c r="G17" s="55">
        <v>664</v>
      </c>
    </row>
    <row r="18" spans="1:7">
      <c r="A18" s="33"/>
      <c r="B18" s="33"/>
      <c r="C18" s="33">
        <v>4</v>
      </c>
      <c r="D18" s="36" t="s">
        <v>105</v>
      </c>
      <c r="E18" s="33" t="s">
        <v>106</v>
      </c>
      <c r="F18" s="55">
        <v>8</v>
      </c>
      <c r="G18" s="55">
        <v>243</v>
      </c>
    </row>
    <row r="19" spans="1:7">
      <c r="A19" s="46"/>
      <c r="B19" s="46"/>
      <c r="C19" s="39" t="s">
        <v>101</v>
      </c>
      <c r="D19" s="39" t="s">
        <v>107</v>
      </c>
      <c r="E19" s="37" t="s">
        <v>108</v>
      </c>
      <c r="F19" s="55">
        <v>5</v>
      </c>
      <c r="G19" s="55">
        <v>74</v>
      </c>
    </row>
    <row r="20" spans="1:7">
      <c r="A20" s="49" t="s">
        <v>109</v>
      </c>
      <c r="B20" s="49"/>
      <c r="C20" s="49"/>
      <c r="D20" s="50"/>
      <c r="E20" s="49"/>
      <c r="F20" s="51">
        <f>SUM(F15:F19)</f>
        <v>28</v>
      </c>
      <c r="G20" s="51">
        <f>SUM(G15:G19)</f>
        <v>3928</v>
      </c>
    </row>
    <row r="21" spans="1:7">
      <c r="A21" s="33">
        <v>20</v>
      </c>
      <c r="B21" s="33">
        <v>20</v>
      </c>
      <c r="C21" s="33">
        <v>1</v>
      </c>
      <c r="D21" s="34" t="s">
        <v>99</v>
      </c>
      <c r="E21" s="33" t="s">
        <v>100</v>
      </c>
      <c r="F21" s="55">
        <v>5</v>
      </c>
      <c r="G21" s="55">
        <v>1054</v>
      </c>
    </row>
    <row r="22" spans="1:7">
      <c r="A22" s="33"/>
      <c r="B22" s="33"/>
      <c r="C22" s="33">
        <v>2</v>
      </c>
      <c r="D22" s="36" t="s">
        <v>101</v>
      </c>
      <c r="E22" s="33" t="s">
        <v>102</v>
      </c>
      <c r="F22" s="55">
        <v>6</v>
      </c>
      <c r="G22" s="55">
        <v>2005</v>
      </c>
    </row>
    <row r="23" spans="1:7">
      <c r="A23" s="33"/>
      <c r="B23" s="33"/>
      <c r="C23" s="33">
        <v>3</v>
      </c>
      <c r="D23" s="36" t="s">
        <v>103</v>
      </c>
      <c r="E23" s="33" t="s">
        <v>104</v>
      </c>
      <c r="F23" s="55">
        <v>6</v>
      </c>
      <c r="G23" s="55">
        <v>2124</v>
      </c>
    </row>
    <row r="24" spans="1:7">
      <c r="A24" s="33"/>
      <c r="B24" s="33"/>
      <c r="C24" s="33">
        <v>4</v>
      </c>
      <c r="D24" s="36" t="s">
        <v>105</v>
      </c>
      <c r="E24" s="33" t="s">
        <v>106</v>
      </c>
      <c r="F24" s="55">
        <v>24</v>
      </c>
      <c r="G24" s="55">
        <v>736</v>
      </c>
    </row>
    <row r="25" spans="1:7">
      <c r="A25" s="46"/>
      <c r="B25" s="46"/>
      <c r="C25" s="33">
        <v>5</v>
      </c>
      <c r="D25" s="47" t="s">
        <v>120</v>
      </c>
      <c r="E25" s="46" t="s">
        <v>115</v>
      </c>
      <c r="F25" s="55">
        <v>7</v>
      </c>
      <c r="G25" s="55">
        <v>213</v>
      </c>
    </row>
    <row r="26" spans="1:7">
      <c r="A26" s="37"/>
      <c r="B26" s="37"/>
      <c r="C26" s="37">
        <v>6</v>
      </c>
      <c r="D26" s="39" t="s">
        <v>121</v>
      </c>
      <c r="E26" s="37" t="s">
        <v>116</v>
      </c>
      <c r="F26" s="55">
        <v>5</v>
      </c>
      <c r="G26" s="55">
        <v>76</v>
      </c>
    </row>
    <row r="27" spans="1:7">
      <c r="A27" s="49" t="s">
        <v>109</v>
      </c>
      <c r="B27" s="49"/>
      <c r="C27" s="49"/>
      <c r="D27" s="50"/>
      <c r="E27" s="49"/>
      <c r="F27" s="51">
        <f>SUM(F21:F26)</f>
        <v>53</v>
      </c>
      <c r="G27" s="51">
        <f>SUM(G21:G26)</f>
        <v>6208</v>
      </c>
    </row>
    <row r="28" spans="1:7">
      <c r="A28" s="33">
        <v>31</v>
      </c>
      <c r="B28" s="33">
        <v>31</v>
      </c>
      <c r="C28" s="33">
        <v>1</v>
      </c>
      <c r="D28" s="34" t="s">
        <v>99</v>
      </c>
      <c r="E28" s="33" t="s">
        <v>100</v>
      </c>
      <c r="F28" s="55">
        <v>16</v>
      </c>
      <c r="G28" s="55">
        <v>5726</v>
      </c>
    </row>
    <row r="29" spans="1:7">
      <c r="A29" s="33"/>
      <c r="B29" s="33"/>
      <c r="C29" s="33">
        <v>2</v>
      </c>
      <c r="D29" s="36" t="s">
        <v>101</v>
      </c>
      <c r="E29" s="33" t="s">
        <v>102</v>
      </c>
      <c r="F29" s="55">
        <v>9</v>
      </c>
      <c r="G29" s="55">
        <v>3278</v>
      </c>
    </row>
    <row r="30" spans="1:7">
      <c r="A30" s="33"/>
      <c r="B30" s="33"/>
      <c r="C30" s="33">
        <v>3</v>
      </c>
      <c r="D30" s="36" t="s">
        <v>103</v>
      </c>
      <c r="E30" s="33" t="s">
        <v>104</v>
      </c>
      <c r="F30" s="55">
        <v>5</v>
      </c>
      <c r="G30" s="55">
        <v>1341</v>
      </c>
    </row>
    <row r="31" spans="1:7">
      <c r="A31" s="33"/>
      <c r="B31" s="33"/>
      <c r="C31" s="33">
        <v>4</v>
      </c>
      <c r="D31" s="36" t="s">
        <v>105</v>
      </c>
      <c r="E31" s="33" t="s">
        <v>106</v>
      </c>
      <c r="F31" s="55">
        <v>9</v>
      </c>
      <c r="G31" s="55">
        <v>257</v>
      </c>
    </row>
    <row r="32" spans="1:7">
      <c r="A32" s="46"/>
      <c r="B32" s="46"/>
      <c r="C32" s="39" t="s">
        <v>101</v>
      </c>
      <c r="D32" s="39" t="s">
        <v>107</v>
      </c>
      <c r="E32" s="37" t="s">
        <v>108</v>
      </c>
      <c r="F32" s="55">
        <v>5</v>
      </c>
      <c r="G32" s="55">
        <v>62</v>
      </c>
    </row>
    <row r="33" spans="1:7">
      <c r="A33" s="49" t="s">
        <v>109</v>
      </c>
      <c r="B33" s="49"/>
      <c r="C33" s="49"/>
      <c r="D33" s="50"/>
      <c r="E33" s="49"/>
      <c r="F33" s="51">
        <f>SUM(F28:F32)</f>
        <v>44</v>
      </c>
      <c r="G33" s="51">
        <f>SUM(G28:G32)</f>
        <v>10664</v>
      </c>
    </row>
    <row r="34" spans="1:7">
      <c r="A34" s="33">
        <v>32</v>
      </c>
      <c r="B34" s="33">
        <v>32</v>
      </c>
      <c r="C34" s="33">
        <v>1</v>
      </c>
      <c r="D34" s="34" t="s">
        <v>99</v>
      </c>
      <c r="E34" s="33" t="s">
        <v>100</v>
      </c>
      <c r="F34" s="55">
        <v>21</v>
      </c>
      <c r="G34" s="55">
        <v>7619</v>
      </c>
    </row>
    <row r="35" spans="1:7">
      <c r="A35" s="33"/>
      <c r="B35" s="33"/>
      <c r="C35" s="33">
        <v>2</v>
      </c>
      <c r="D35" s="36" t="s">
        <v>101</v>
      </c>
      <c r="E35" s="33" t="s">
        <v>102</v>
      </c>
      <c r="F35" s="55">
        <v>12</v>
      </c>
      <c r="G35" s="55">
        <v>4094</v>
      </c>
    </row>
    <row r="36" spans="1:7">
      <c r="A36" s="33"/>
      <c r="B36" s="33"/>
      <c r="C36" s="33">
        <v>3</v>
      </c>
      <c r="D36" s="36" t="s">
        <v>103</v>
      </c>
      <c r="E36" s="33" t="s">
        <v>104</v>
      </c>
      <c r="F36" s="55">
        <v>7</v>
      </c>
      <c r="G36" s="55">
        <v>2320</v>
      </c>
    </row>
    <row r="37" spans="1:7">
      <c r="A37" s="33"/>
      <c r="B37" s="33"/>
      <c r="C37" s="33">
        <v>4</v>
      </c>
      <c r="D37" s="36" t="s">
        <v>105</v>
      </c>
      <c r="E37" s="33" t="s">
        <v>106</v>
      </c>
      <c r="F37" s="55">
        <v>20</v>
      </c>
      <c r="G37" s="55">
        <v>628</v>
      </c>
    </row>
    <row r="38" spans="1:7">
      <c r="A38" s="46"/>
      <c r="B38" s="46"/>
      <c r="C38" s="39" t="s">
        <v>101</v>
      </c>
      <c r="D38" s="39" t="s">
        <v>107</v>
      </c>
      <c r="E38" s="37" t="s">
        <v>108</v>
      </c>
      <c r="F38" s="55">
        <v>5</v>
      </c>
      <c r="G38" s="55">
        <v>158</v>
      </c>
    </row>
    <row r="39" spans="1:7">
      <c r="A39" s="49" t="s">
        <v>109</v>
      </c>
      <c r="B39" s="49"/>
      <c r="C39" s="49"/>
      <c r="D39" s="50"/>
      <c r="E39" s="49"/>
      <c r="F39" s="51">
        <f>SUM(F34:F38)</f>
        <v>65</v>
      </c>
      <c r="G39" s="51">
        <f>SUM(G34:G38)</f>
        <v>14819</v>
      </c>
    </row>
    <row r="40" spans="1:7">
      <c r="A40" s="33">
        <v>33</v>
      </c>
      <c r="B40" s="33">
        <v>33</v>
      </c>
      <c r="C40" s="33">
        <v>1</v>
      </c>
      <c r="D40" s="34" t="s">
        <v>99</v>
      </c>
      <c r="E40" s="33" t="s">
        <v>100</v>
      </c>
      <c r="F40" s="55">
        <v>14</v>
      </c>
      <c r="G40" s="55">
        <v>5142</v>
      </c>
    </row>
    <row r="41" spans="1:7">
      <c r="A41" s="33"/>
      <c r="B41" s="33"/>
      <c r="C41" s="33">
        <v>2</v>
      </c>
      <c r="D41" s="36" t="s">
        <v>101</v>
      </c>
      <c r="E41" s="33" t="s">
        <v>102</v>
      </c>
      <c r="F41" s="55">
        <v>5</v>
      </c>
      <c r="G41" s="55">
        <v>1629</v>
      </c>
    </row>
    <row r="42" spans="1:7">
      <c r="A42" s="33"/>
      <c r="B42" s="33"/>
      <c r="C42" s="33">
        <v>3</v>
      </c>
      <c r="D42" s="36" t="s">
        <v>103</v>
      </c>
      <c r="E42" s="33" t="s">
        <v>104</v>
      </c>
      <c r="F42" s="55">
        <v>5</v>
      </c>
      <c r="G42" s="55">
        <v>584</v>
      </c>
    </row>
    <row r="43" spans="1:7">
      <c r="A43" s="33"/>
      <c r="B43" s="33"/>
      <c r="C43" s="33">
        <v>4</v>
      </c>
      <c r="D43" s="36" t="s">
        <v>105</v>
      </c>
      <c r="E43" s="33" t="s">
        <v>106</v>
      </c>
      <c r="F43" s="55">
        <v>5</v>
      </c>
      <c r="G43" s="55">
        <v>92</v>
      </c>
    </row>
    <row r="44" spans="1:7">
      <c r="A44" s="46"/>
      <c r="B44" s="46"/>
      <c r="C44" s="39" t="s">
        <v>101</v>
      </c>
      <c r="D44" s="39" t="s">
        <v>107</v>
      </c>
      <c r="E44" s="37" t="s">
        <v>108</v>
      </c>
      <c r="F44" s="55">
        <v>5</v>
      </c>
      <c r="G44" s="55">
        <v>22</v>
      </c>
    </row>
    <row r="45" spans="1:7">
      <c r="A45" s="49" t="s">
        <v>109</v>
      </c>
      <c r="B45" s="49"/>
      <c r="C45" s="49"/>
      <c r="D45" s="50"/>
      <c r="E45" s="49"/>
      <c r="F45" s="51">
        <f>SUM(F40:F44)</f>
        <v>34</v>
      </c>
      <c r="G45" s="51">
        <f>SUM(G40:G44)</f>
        <v>7469</v>
      </c>
    </row>
    <row r="46" spans="1:7">
      <c r="A46" s="33">
        <v>34</v>
      </c>
      <c r="B46" s="33">
        <v>34</v>
      </c>
      <c r="C46" s="33">
        <v>1</v>
      </c>
      <c r="D46" s="34" t="s">
        <v>99</v>
      </c>
      <c r="E46" s="33" t="s">
        <v>100</v>
      </c>
      <c r="F46" s="55">
        <v>14</v>
      </c>
      <c r="G46" s="55">
        <v>5170</v>
      </c>
    </row>
    <row r="47" spans="1:7">
      <c r="A47" s="33"/>
      <c r="B47" s="33"/>
      <c r="C47" s="33">
        <v>2</v>
      </c>
      <c r="D47" s="36" t="s">
        <v>101</v>
      </c>
      <c r="E47" s="33" t="s">
        <v>102</v>
      </c>
      <c r="F47" s="55">
        <v>7</v>
      </c>
      <c r="G47" s="55">
        <v>2555</v>
      </c>
    </row>
    <row r="48" spans="1:7">
      <c r="A48" s="33"/>
      <c r="B48" s="33"/>
      <c r="C48" s="33">
        <v>3</v>
      </c>
      <c r="D48" s="36" t="s">
        <v>103</v>
      </c>
      <c r="E48" s="33" t="s">
        <v>104</v>
      </c>
      <c r="F48" s="55">
        <v>5</v>
      </c>
      <c r="G48" s="55">
        <v>1256</v>
      </c>
    </row>
    <row r="49" spans="1:7">
      <c r="A49" s="33"/>
      <c r="B49" s="33"/>
      <c r="C49" s="33">
        <v>4</v>
      </c>
      <c r="D49" s="36" t="s">
        <v>105</v>
      </c>
      <c r="E49" s="33" t="s">
        <v>106</v>
      </c>
      <c r="F49" s="55">
        <v>11</v>
      </c>
      <c r="G49" s="55">
        <v>325</v>
      </c>
    </row>
    <row r="50" spans="1:7">
      <c r="A50" s="46"/>
      <c r="B50" s="46"/>
      <c r="C50" s="39" t="s">
        <v>101</v>
      </c>
      <c r="D50" s="39" t="s">
        <v>107</v>
      </c>
      <c r="E50" s="37" t="s">
        <v>108</v>
      </c>
      <c r="F50" s="55">
        <v>5</v>
      </c>
      <c r="G50" s="55">
        <v>99</v>
      </c>
    </row>
    <row r="51" spans="1:7">
      <c r="A51" s="49" t="s">
        <v>109</v>
      </c>
      <c r="B51" s="49"/>
      <c r="C51" s="49"/>
      <c r="D51" s="50"/>
      <c r="E51" s="49"/>
      <c r="F51" s="51">
        <f>SUM(F46:F50)</f>
        <v>42</v>
      </c>
      <c r="G51" s="51">
        <f>SUM(G46:G50)</f>
        <v>9405</v>
      </c>
    </row>
    <row r="52" spans="1:7">
      <c r="A52" s="33">
        <v>41</v>
      </c>
      <c r="B52" s="33">
        <v>41</v>
      </c>
      <c r="C52" s="33">
        <v>1</v>
      </c>
      <c r="D52" s="34" t="s">
        <v>99</v>
      </c>
      <c r="E52" s="33" t="s">
        <v>100</v>
      </c>
      <c r="F52" s="55">
        <v>5</v>
      </c>
      <c r="G52" s="55">
        <v>78</v>
      </c>
    </row>
    <row r="53" spans="1:7">
      <c r="A53" s="33"/>
      <c r="B53" s="33"/>
      <c r="C53" s="33">
        <v>2</v>
      </c>
      <c r="D53" s="36" t="s">
        <v>101</v>
      </c>
      <c r="E53" s="33" t="s">
        <v>102</v>
      </c>
      <c r="F53" s="55">
        <v>5</v>
      </c>
      <c r="G53" s="55">
        <v>187</v>
      </c>
    </row>
    <row r="54" spans="1:7">
      <c r="A54" s="33"/>
      <c r="B54" s="33"/>
      <c r="C54" s="33">
        <v>3</v>
      </c>
      <c r="D54" s="36" t="s">
        <v>103</v>
      </c>
      <c r="E54" s="33" t="s">
        <v>104</v>
      </c>
      <c r="F54" s="55">
        <v>5</v>
      </c>
      <c r="G54" s="55">
        <v>535</v>
      </c>
    </row>
    <row r="55" spans="1:7">
      <c r="A55" s="33"/>
      <c r="B55" s="33"/>
      <c r="C55" s="33">
        <v>4</v>
      </c>
      <c r="D55" s="36" t="s">
        <v>105</v>
      </c>
      <c r="E55" s="33" t="s">
        <v>106</v>
      </c>
      <c r="F55" s="55">
        <v>11</v>
      </c>
      <c r="G55" s="55">
        <v>318</v>
      </c>
    </row>
    <row r="56" spans="1:7">
      <c r="A56" s="46"/>
      <c r="B56" s="46"/>
      <c r="C56" s="39" t="s">
        <v>101</v>
      </c>
      <c r="D56" s="39" t="s">
        <v>107</v>
      </c>
      <c r="E56" s="37" t="s">
        <v>108</v>
      </c>
      <c r="F56" s="55">
        <v>5</v>
      </c>
      <c r="G56" s="55">
        <v>42</v>
      </c>
    </row>
    <row r="57" spans="1:7">
      <c r="A57" s="49" t="s">
        <v>109</v>
      </c>
      <c r="B57" s="49"/>
      <c r="C57" s="49"/>
      <c r="D57" s="50"/>
      <c r="E57" s="49"/>
      <c r="F57" s="51">
        <f>SUM(F52:F56)</f>
        <v>31</v>
      </c>
      <c r="G57" s="51">
        <f>SUM(G52:G56)</f>
        <v>1160</v>
      </c>
    </row>
    <row r="58" spans="1:7">
      <c r="A58" s="33" t="s">
        <v>122</v>
      </c>
      <c r="B58" s="33" t="s">
        <v>122</v>
      </c>
      <c r="C58" s="33">
        <v>1</v>
      </c>
      <c r="D58" s="34" t="s">
        <v>99</v>
      </c>
      <c r="E58" s="33" t="s">
        <v>100</v>
      </c>
      <c r="F58" s="55">
        <v>5</v>
      </c>
      <c r="G58" s="55">
        <v>597</v>
      </c>
    </row>
    <row r="59" spans="1:7">
      <c r="A59" s="33"/>
      <c r="B59" s="33"/>
      <c r="C59" s="33">
        <v>2</v>
      </c>
      <c r="D59" s="36" t="s">
        <v>101</v>
      </c>
      <c r="E59" s="33" t="s">
        <v>102</v>
      </c>
      <c r="F59" s="55">
        <v>5</v>
      </c>
      <c r="G59" s="55">
        <v>632</v>
      </c>
    </row>
    <row r="60" spans="1:7">
      <c r="A60" s="33"/>
      <c r="B60" s="33"/>
      <c r="C60" s="33">
        <v>3</v>
      </c>
      <c r="D60" s="36" t="s">
        <v>103</v>
      </c>
      <c r="E60" s="33" t="s">
        <v>104</v>
      </c>
      <c r="F60" s="55">
        <v>5</v>
      </c>
      <c r="G60" s="55">
        <v>539</v>
      </c>
    </row>
    <row r="61" spans="1:7">
      <c r="A61" s="33"/>
      <c r="B61" s="33"/>
      <c r="C61" s="33">
        <v>4</v>
      </c>
      <c r="D61" s="36" t="s">
        <v>105</v>
      </c>
      <c r="E61" s="33" t="s">
        <v>106</v>
      </c>
      <c r="F61" s="55">
        <v>5</v>
      </c>
      <c r="G61" s="55">
        <v>131</v>
      </c>
    </row>
    <row r="62" spans="1:7">
      <c r="A62" s="46"/>
      <c r="B62" s="46"/>
      <c r="C62" s="33">
        <v>5</v>
      </c>
      <c r="D62" s="47" t="s">
        <v>120</v>
      </c>
      <c r="E62" s="46" t="s">
        <v>115</v>
      </c>
      <c r="F62" s="48">
        <v>0</v>
      </c>
      <c r="G62" s="48">
        <v>12</v>
      </c>
    </row>
    <row r="63" spans="1:7">
      <c r="A63" s="37"/>
      <c r="B63" s="37"/>
      <c r="C63" s="37">
        <v>6</v>
      </c>
      <c r="D63" s="39" t="s">
        <v>121</v>
      </c>
      <c r="E63" s="37" t="s">
        <v>116</v>
      </c>
      <c r="F63" s="40">
        <v>0</v>
      </c>
      <c r="G63" s="40">
        <v>1</v>
      </c>
    </row>
    <row r="64" spans="1:7">
      <c r="A64" s="49" t="s">
        <v>109</v>
      </c>
      <c r="B64" s="49"/>
      <c r="C64" s="49"/>
      <c r="D64" s="50"/>
      <c r="E64" s="49"/>
      <c r="F64" s="51">
        <f>SUM(F58:F63)</f>
        <v>20</v>
      </c>
      <c r="G64" s="51">
        <f>SUM(G58:G63)</f>
        <v>1912</v>
      </c>
    </row>
    <row r="65" spans="1:7">
      <c r="A65" s="33">
        <v>44</v>
      </c>
      <c r="B65" s="33">
        <v>44</v>
      </c>
      <c r="C65" s="33">
        <v>1</v>
      </c>
      <c r="D65" s="34" t="s">
        <v>99</v>
      </c>
      <c r="E65" s="33" t="s">
        <v>100</v>
      </c>
      <c r="F65" s="55">
        <v>5</v>
      </c>
      <c r="G65" s="55">
        <v>608</v>
      </c>
    </row>
    <row r="66" spans="1:7">
      <c r="A66" s="33"/>
      <c r="B66" s="33"/>
      <c r="C66" s="33">
        <v>2</v>
      </c>
      <c r="D66" s="36" t="s">
        <v>101</v>
      </c>
      <c r="E66" s="33" t="s">
        <v>102</v>
      </c>
      <c r="F66" s="55">
        <v>5</v>
      </c>
      <c r="G66" s="55">
        <v>898</v>
      </c>
    </row>
    <row r="67" spans="1:7">
      <c r="A67" s="33"/>
      <c r="B67" s="33"/>
      <c r="C67" s="33">
        <v>3</v>
      </c>
      <c r="D67" s="36" t="s">
        <v>103</v>
      </c>
      <c r="E67" s="33" t="s">
        <v>104</v>
      </c>
      <c r="F67" s="55">
        <v>5</v>
      </c>
      <c r="G67" s="55">
        <v>707</v>
      </c>
    </row>
    <row r="68" spans="1:7">
      <c r="A68" s="33"/>
      <c r="B68" s="33"/>
      <c r="C68" s="33">
        <v>4</v>
      </c>
      <c r="D68" s="36" t="s">
        <v>105</v>
      </c>
      <c r="E68" s="33" t="s">
        <v>106</v>
      </c>
      <c r="F68" s="55">
        <v>6</v>
      </c>
      <c r="G68" s="55">
        <v>161</v>
      </c>
    </row>
    <row r="69" spans="1:7">
      <c r="A69" s="46"/>
      <c r="B69" s="46"/>
      <c r="C69" s="39" t="s">
        <v>101</v>
      </c>
      <c r="D69" s="39" t="s">
        <v>107</v>
      </c>
      <c r="E69" s="37" t="s">
        <v>108</v>
      </c>
      <c r="F69" s="55">
        <v>5</v>
      </c>
      <c r="G69" s="55">
        <v>19</v>
      </c>
    </row>
    <row r="70" spans="1:7">
      <c r="A70" s="49" t="s">
        <v>109</v>
      </c>
      <c r="B70" s="49"/>
      <c r="C70" s="49"/>
      <c r="D70" s="50"/>
      <c r="E70" s="49"/>
      <c r="F70" s="51">
        <f>SUM(F65:F69)</f>
        <v>26</v>
      </c>
      <c r="G70" s="51">
        <f>SUM(G65:G69)</f>
        <v>2393</v>
      </c>
    </row>
    <row r="71" spans="1:7">
      <c r="A71" s="33">
        <v>50</v>
      </c>
      <c r="B71" s="33">
        <v>50</v>
      </c>
      <c r="C71" s="33">
        <v>1</v>
      </c>
      <c r="D71" s="34" t="s">
        <v>99</v>
      </c>
      <c r="E71" s="33" t="s">
        <v>100</v>
      </c>
      <c r="F71" s="35">
        <v>0</v>
      </c>
      <c r="G71" s="35">
        <v>16</v>
      </c>
    </row>
    <row r="72" spans="1:7">
      <c r="A72" s="33"/>
      <c r="B72" s="33"/>
      <c r="C72" s="33">
        <v>2</v>
      </c>
      <c r="D72" s="36" t="s">
        <v>101</v>
      </c>
      <c r="E72" s="33" t="s">
        <v>102</v>
      </c>
      <c r="F72" s="35">
        <v>0</v>
      </c>
      <c r="G72" s="35">
        <v>17</v>
      </c>
    </row>
    <row r="73" spans="1:7">
      <c r="A73" s="33"/>
      <c r="B73" s="33"/>
      <c r="C73" s="33">
        <v>3</v>
      </c>
      <c r="D73" s="36" t="s">
        <v>103</v>
      </c>
      <c r="E73" s="33" t="s">
        <v>104</v>
      </c>
      <c r="F73" s="35">
        <v>0</v>
      </c>
      <c r="G73" s="35">
        <v>19</v>
      </c>
    </row>
    <row r="74" spans="1:7">
      <c r="A74" s="33"/>
      <c r="B74" s="33"/>
      <c r="C74" s="33">
        <v>4</v>
      </c>
      <c r="D74" s="36" t="s">
        <v>105</v>
      </c>
      <c r="E74" s="33" t="s">
        <v>106</v>
      </c>
      <c r="F74" s="35">
        <v>0</v>
      </c>
      <c r="G74" s="35">
        <v>12</v>
      </c>
    </row>
    <row r="75" spans="1:7">
      <c r="A75" s="46"/>
      <c r="B75" s="46"/>
      <c r="C75" s="33">
        <v>5</v>
      </c>
      <c r="D75" s="47" t="s">
        <v>120</v>
      </c>
      <c r="E75" s="46" t="s">
        <v>115</v>
      </c>
      <c r="F75" s="48">
        <v>0</v>
      </c>
      <c r="G75" s="48">
        <v>7</v>
      </c>
    </row>
    <row r="76" spans="1:7">
      <c r="A76" s="37"/>
      <c r="B76" s="37"/>
      <c r="C76" s="37">
        <v>6</v>
      </c>
      <c r="D76" s="39" t="s">
        <v>121</v>
      </c>
      <c r="E76" s="37" t="s">
        <v>116</v>
      </c>
      <c r="F76" s="40">
        <v>0</v>
      </c>
      <c r="G76" s="40">
        <v>7</v>
      </c>
    </row>
    <row r="77" spans="1:7">
      <c r="A77" s="49" t="s">
        <v>109</v>
      </c>
      <c r="B77" s="49"/>
      <c r="C77" s="49"/>
      <c r="D77" s="50"/>
      <c r="E77" s="49"/>
      <c r="F77" s="51">
        <f>SUM(F71:F76)</f>
        <v>0</v>
      </c>
      <c r="G77" s="51">
        <f>SUM(G71:G76)</f>
        <v>78</v>
      </c>
    </row>
    <row r="78" spans="1:7">
      <c r="A78" s="33">
        <v>60</v>
      </c>
      <c r="B78" s="33">
        <v>60</v>
      </c>
      <c r="C78" s="33">
        <v>1</v>
      </c>
      <c r="D78" s="34" t="s">
        <v>99</v>
      </c>
      <c r="E78" s="33" t="s">
        <v>100</v>
      </c>
      <c r="F78" s="55">
        <v>10</v>
      </c>
      <c r="G78" s="55">
        <v>3686</v>
      </c>
    </row>
    <row r="79" spans="1:7">
      <c r="A79" s="33"/>
      <c r="B79" s="33"/>
      <c r="C79" s="33">
        <v>2</v>
      </c>
      <c r="D79" s="36" t="s">
        <v>101</v>
      </c>
      <c r="E79" s="33" t="s">
        <v>102</v>
      </c>
      <c r="F79" s="55">
        <v>6</v>
      </c>
      <c r="G79" s="55">
        <v>2130</v>
      </c>
    </row>
    <row r="80" spans="1:7">
      <c r="A80" s="33"/>
      <c r="B80" s="33"/>
      <c r="C80" s="33">
        <v>3</v>
      </c>
      <c r="D80" s="36" t="s">
        <v>103</v>
      </c>
      <c r="E80" s="33" t="s">
        <v>104</v>
      </c>
      <c r="F80" s="55">
        <v>5</v>
      </c>
      <c r="G80" s="55">
        <v>1271</v>
      </c>
    </row>
    <row r="81" spans="1:7">
      <c r="A81" s="33"/>
      <c r="B81" s="33"/>
      <c r="C81" s="33">
        <v>4</v>
      </c>
      <c r="D81" s="36" t="s">
        <v>105</v>
      </c>
      <c r="E81" s="33" t="s">
        <v>106</v>
      </c>
      <c r="F81" s="55">
        <v>11</v>
      </c>
      <c r="G81" s="55">
        <v>345</v>
      </c>
    </row>
    <row r="82" spans="1:7">
      <c r="A82" s="46"/>
      <c r="B82" s="46"/>
      <c r="C82" s="33">
        <v>5</v>
      </c>
      <c r="D82" s="47" t="s">
        <v>120</v>
      </c>
      <c r="E82" s="46" t="s">
        <v>115</v>
      </c>
      <c r="F82" s="55">
        <v>5</v>
      </c>
      <c r="G82" s="55">
        <v>101</v>
      </c>
    </row>
    <row r="83" spans="1:7">
      <c r="A83" s="37"/>
      <c r="B83" s="37"/>
      <c r="C83" s="37">
        <v>6</v>
      </c>
      <c r="D83" s="39" t="s">
        <v>121</v>
      </c>
      <c r="E83" s="37" t="s">
        <v>116</v>
      </c>
      <c r="F83" s="55">
        <v>5</v>
      </c>
      <c r="G83" s="55">
        <v>32</v>
      </c>
    </row>
    <row r="84" spans="1:7">
      <c r="A84" s="49" t="s">
        <v>109</v>
      </c>
      <c r="B84" s="49"/>
      <c r="C84" s="49"/>
      <c r="D84" s="50"/>
      <c r="E84" s="49"/>
      <c r="F84" s="51">
        <f>SUM(F78:F83)</f>
        <v>42</v>
      </c>
      <c r="G84" s="51">
        <f>SUM(G78:G83)</f>
        <v>7565</v>
      </c>
    </row>
    <row r="85" spans="1:7">
      <c r="A85" s="33">
        <v>70</v>
      </c>
      <c r="B85" s="33">
        <v>70</v>
      </c>
      <c r="C85" s="33">
        <v>1</v>
      </c>
      <c r="D85" s="34" t="s">
        <v>99</v>
      </c>
      <c r="E85" s="33" t="s">
        <v>100</v>
      </c>
      <c r="F85" s="55">
        <v>5</v>
      </c>
      <c r="G85" s="55">
        <v>143</v>
      </c>
    </row>
    <row r="86" spans="1:7">
      <c r="A86" s="33"/>
      <c r="B86" s="33"/>
      <c r="C86" s="33">
        <v>2</v>
      </c>
      <c r="D86" s="36" t="s">
        <v>101</v>
      </c>
      <c r="E86" s="33" t="s">
        <v>102</v>
      </c>
      <c r="F86" s="55">
        <v>5</v>
      </c>
      <c r="G86" s="55">
        <v>183</v>
      </c>
    </row>
    <row r="87" spans="1:7">
      <c r="A87" s="33"/>
      <c r="B87" s="33"/>
      <c r="C87" s="33">
        <v>3</v>
      </c>
      <c r="D87" s="36" t="s">
        <v>103</v>
      </c>
      <c r="E87" s="33" t="s">
        <v>104</v>
      </c>
      <c r="F87" s="55">
        <v>5</v>
      </c>
      <c r="G87" s="55">
        <v>137</v>
      </c>
    </row>
    <row r="88" spans="1:7">
      <c r="A88" s="33"/>
      <c r="B88" s="33"/>
      <c r="C88" s="33">
        <v>4</v>
      </c>
      <c r="D88" s="36" t="s">
        <v>105</v>
      </c>
      <c r="E88" s="33" t="s">
        <v>106</v>
      </c>
      <c r="F88" s="55">
        <v>5</v>
      </c>
      <c r="G88" s="55">
        <v>39</v>
      </c>
    </row>
    <row r="89" spans="1:7">
      <c r="A89" s="46"/>
      <c r="B89" s="46"/>
      <c r="C89" s="33">
        <v>5</v>
      </c>
      <c r="D89" s="47" t="s">
        <v>120</v>
      </c>
      <c r="E89" s="46" t="s">
        <v>115</v>
      </c>
      <c r="F89" s="48">
        <v>0</v>
      </c>
      <c r="G89" s="48">
        <v>5</v>
      </c>
    </row>
    <row r="90" spans="1:7">
      <c r="A90" s="37"/>
      <c r="B90" s="37"/>
      <c r="C90" s="37">
        <v>6</v>
      </c>
      <c r="D90" s="39" t="s">
        <v>121</v>
      </c>
      <c r="E90" s="37" t="s">
        <v>116</v>
      </c>
      <c r="F90" s="40">
        <v>0</v>
      </c>
      <c r="G90" s="40">
        <v>1</v>
      </c>
    </row>
    <row r="91" spans="1:7">
      <c r="A91" s="49" t="s">
        <v>109</v>
      </c>
      <c r="B91" s="49"/>
      <c r="C91" s="49"/>
      <c r="D91" s="50"/>
      <c r="E91" s="49"/>
      <c r="F91" s="51">
        <f>SUM(F85:F90)</f>
        <v>20</v>
      </c>
      <c r="G91" s="51">
        <f>SUM(G85:G90)</f>
        <v>508</v>
      </c>
    </row>
    <row r="92" spans="1:7">
      <c r="A92" s="33">
        <v>80</v>
      </c>
      <c r="B92" s="33">
        <v>80</v>
      </c>
      <c r="C92" s="33">
        <v>1</v>
      </c>
      <c r="D92" s="34" t="s">
        <v>99</v>
      </c>
      <c r="E92" s="33" t="s">
        <v>100</v>
      </c>
      <c r="F92" s="55">
        <v>5</v>
      </c>
      <c r="G92" s="55">
        <v>671</v>
      </c>
    </row>
    <row r="93" spans="1:7">
      <c r="A93" s="33"/>
      <c r="B93" s="33"/>
      <c r="C93" s="33">
        <v>2</v>
      </c>
      <c r="D93" s="36" t="s">
        <v>101</v>
      </c>
      <c r="E93" s="33" t="s">
        <v>102</v>
      </c>
      <c r="F93" s="55">
        <v>5</v>
      </c>
      <c r="G93" s="55">
        <v>703</v>
      </c>
    </row>
    <row r="94" spans="1:7">
      <c r="A94" s="33"/>
      <c r="B94" s="33"/>
      <c r="C94" s="33">
        <v>3</v>
      </c>
      <c r="D94" s="36" t="s">
        <v>103</v>
      </c>
      <c r="E94" s="33" t="s">
        <v>104</v>
      </c>
      <c r="F94" s="55">
        <v>5</v>
      </c>
      <c r="G94" s="55">
        <v>640</v>
      </c>
    </row>
    <row r="95" spans="1:7">
      <c r="A95" s="33"/>
      <c r="B95" s="33"/>
      <c r="C95" s="33">
        <v>4</v>
      </c>
      <c r="D95" s="36" t="s">
        <v>105</v>
      </c>
      <c r="E95" s="33" t="s">
        <v>106</v>
      </c>
      <c r="F95" s="55">
        <v>5</v>
      </c>
      <c r="G95" s="55">
        <v>146</v>
      </c>
    </row>
    <row r="96" spans="1:7">
      <c r="A96" s="46"/>
      <c r="B96" s="46"/>
      <c r="C96" s="39" t="s">
        <v>101</v>
      </c>
      <c r="D96" s="39" t="s">
        <v>107</v>
      </c>
      <c r="E96" s="37" t="s">
        <v>108</v>
      </c>
      <c r="F96" s="55">
        <v>5</v>
      </c>
      <c r="G96" s="55">
        <v>18</v>
      </c>
    </row>
    <row r="97" spans="1:7">
      <c r="A97" s="49" t="s">
        <v>109</v>
      </c>
      <c r="B97" s="49"/>
      <c r="C97" s="49"/>
      <c r="D97" s="50"/>
      <c r="E97" s="49"/>
      <c r="F97" s="51">
        <f>SUM(F92:F96)</f>
        <v>25</v>
      </c>
      <c r="G97" s="51">
        <f>SUM(G92:G96)</f>
        <v>2178</v>
      </c>
    </row>
    <row r="98" spans="1:7">
      <c r="A98" s="23" t="s">
        <v>117</v>
      </c>
      <c r="F98" s="52">
        <f>SUM(F97,F91,F84,F77,F70,F64,F57,F51,F45,F39,F33,F27,F20,F14)</f>
        <v>470</v>
      </c>
      <c r="G98" s="52">
        <f>SUM(G97,G91,G84,G77,G70,G64,G57,G51,G45,G39,G33,G27,G20,G14)</f>
        <v>77617</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1" max="6" man="1"/>
  </rowBreaks>
</worksheet>
</file>

<file path=xl/worksheets/sheet25.xml><?xml version="1.0" encoding="utf-8"?>
<worksheet xmlns="http://schemas.openxmlformats.org/spreadsheetml/2006/main" xmlns:r="http://schemas.openxmlformats.org/officeDocument/2006/relationships">
  <sheetPr codeName="Foglio20"/>
  <dimension ref="A1:G93"/>
  <sheetViews>
    <sheetView topLeftCell="A20"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175</v>
      </c>
      <c r="B4" s="26"/>
      <c r="C4" s="27" t="s">
        <v>176</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55">
        <v>5</v>
      </c>
      <c r="G9" s="55">
        <v>887</v>
      </c>
    </row>
    <row r="10" spans="1:7">
      <c r="A10" s="33"/>
      <c r="B10" s="33"/>
      <c r="C10" s="33">
        <v>2</v>
      </c>
      <c r="D10" s="36" t="s">
        <v>101</v>
      </c>
      <c r="E10" s="33" t="s">
        <v>102</v>
      </c>
      <c r="F10" s="55">
        <v>5</v>
      </c>
      <c r="G10" s="55">
        <v>553</v>
      </c>
    </row>
    <row r="11" spans="1:7">
      <c r="A11" s="33"/>
      <c r="B11" s="33"/>
      <c r="C11" s="33">
        <v>3</v>
      </c>
      <c r="D11" s="36" t="s">
        <v>103</v>
      </c>
      <c r="E11" s="33" t="s">
        <v>104</v>
      </c>
      <c r="F11" s="55">
        <v>5</v>
      </c>
      <c r="G11" s="55">
        <v>263</v>
      </c>
    </row>
    <row r="12" spans="1:7">
      <c r="A12" s="33"/>
      <c r="B12" s="33"/>
      <c r="C12" s="33">
        <v>4</v>
      </c>
      <c r="D12" s="36" t="s">
        <v>105</v>
      </c>
      <c r="E12" s="33" t="s">
        <v>106</v>
      </c>
      <c r="F12" s="55">
        <v>5</v>
      </c>
      <c r="G12" s="55">
        <v>61</v>
      </c>
    </row>
    <row r="13" spans="1:7">
      <c r="A13" s="46"/>
      <c r="B13" s="46"/>
      <c r="C13" s="33">
        <v>5</v>
      </c>
      <c r="D13" s="47" t="s">
        <v>120</v>
      </c>
      <c r="E13" s="46" t="s">
        <v>115</v>
      </c>
      <c r="F13" s="48">
        <v>0</v>
      </c>
      <c r="G13" s="48">
        <v>9</v>
      </c>
    </row>
    <row r="14" spans="1:7">
      <c r="A14" s="37"/>
      <c r="B14" s="37"/>
      <c r="C14" s="37">
        <v>6</v>
      </c>
      <c r="D14" s="39" t="s">
        <v>121</v>
      </c>
      <c r="E14" s="37" t="s">
        <v>116</v>
      </c>
      <c r="F14" s="40">
        <v>0</v>
      </c>
      <c r="G14" s="40">
        <v>0</v>
      </c>
    </row>
    <row r="15" spans="1:7">
      <c r="A15" s="49" t="s">
        <v>109</v>
      </c>
      <c r="B15" s="49"/>
      <c r="C15" s="49"/>
      <c r="D15" s="50"/>
      <c r="E15" s="49"/>
      <c r="F15" s="51">
        <f>SUM(F9:F14)</f>
        <v>20</v>
      </c>
      <c r="G15" s="51">
        <f>SUM(G9:G14)</f>
        <v>1773</v>
      </c>
    </row>
    <row r="16" spans="1:7">
      <c r="A16" s="33">
        <v>14</v>
      </c>
      <c r="B16" s="33">
        <v>14</v>
      </c>
      <c r="C16" s="33">
        <v>1</v>
      </c>
      <c r="D16" s="34" t="s">
        <v>99</v>
      </c>
      <c r="E16" s="33" t="s">
        <v>100</v>
      </c>
      <c r="F16" s="55">
        <v>5</v>
      </c>
      <c r="G16" s="55">
        <v>875</v>
      </c>
    </row>
    <row r="17" spans="1:7">
      <c r="A17" s="33"/>
      <c r="B17" s="33"/>
      <c r="C17" s="33">
        <v>2</v>
      </c>
      <c r="D17" s="36" t="s">
        <v>101</v>
      </c>
      <c r="E17" s="33" t="s">
        <v>102</v>
      </c>
      <c r="F17" s="55">
        <v>5</v>
      </c>
      <c r="G17" s="55">
        <v>810</v>
      </c>
    </row>
    <row r="18" spans="1:7">
      <c r="A18" s="33"/>
      <c r="B18" s="33"/>
      <c r="C18" s="33">
        <v>3</v>
      </c>
      <c r="D18" s="36" t="s">
        <v>103</v>
      </c>
      <c r="E18" s="33" t="s">
        <v>104</v>
      </c>
      <c r="F18" s="55">
        <v>5</v>
      </c>
      <c r="G18" s="55">
        <v>845</v>
      </c>
    </row>
    <row r="19" spans="1:7">
      <c r="A19" s="33"/>
      <c r="B19" s="33"/>
      <c r="C19" s="33">
        <v>4</v>
      </c>
      <c r="D19" s="36" t="s">
        <v>105</v>
      </c>
      <c r="E19" s="33" t="s">
        <v>106</v>
      </c>
      <c r="F19" s="55">
        <v>13</v>
      </c>
      <c r="G19" s="55">
        <v>292</v>
      </c>
    </row>
    <row r="20" spans="1:7">
      <c r="A20" s="46"/>
      <c r="B20" s="46"/>
      <c r="C20" s="39" t="s">
        <v>101</v>
      </c>
      <c r="D20" s="39" t="s">
        <v>107</v>
      </c>
      <c r="E20" s="37" t="s">
        <v>108</v>
      </c>
      <c r="F20" s="55">
        <v>5</v>
      </c>
      <c r="G20" s="55">
        <v>45</v>
      </c>
    </row>
    <row r="21" spans="1:7">
      <c r="A21" s="49" t="s">
        <v>109</v>
      </c>
      <c r="B21" s="49"/>
      <c r="C21" s="49"/>
      <c r="D21" s="50"/>
      <c r="E21" s="49"/>
      <c r="F21" s="51">
        <f>SUM(F16:F20)</f>
        <v>33</v>
      </c>
      <c r="G21" s="51">
        <f>SUM(G16:G20)</f>
        <v>2867</v>
      </c>
    </row>
    <row r="22" spans="1:7">
      <c r="A22" s="33">
        <v>20</v>
      </c>
      <c r="B22" s="33">
        <v>20</v>
      </c>
      <c r="C22" s="33">
        <v>1</v>
      </c>
      <c r="D22" s="34" t="s">
        <v>99</v>
      </c>
      <c r="E22" s="33" t="s">
        <v>100</v>
      </c>
      <c r="F22" s="55">
        <v>5</v>
      </c>
      <c r="G22" s="55">
        <v>189</v>
      </c>
    </row>
    <row r="23" spans="1:7">
      <c r="A23" s="33"/>
      <c r="B23" s="33"/>
      <c r="C23" s="33">
        <v>2</v>
      </c>
      <c r="D23" s="36" t="s">
        <v>101</v>
      </c>
      <c r="E23" s="33" t="s">
        <v>102</v>
      </c>
      <c r="F23" s="55">
        <v>5</v>
      </c>
      <c r="G23" s="55">
        <v>311</v>
      </c>
    </row>
    <row r="24" spans="1:7">
      <c r="A24" s="33"/>
      <c r="B24" s="33"/>
      <c r="C24" s="33">
        <v>3</v>
      </c>
      <c r="D24" s="36" t="s">
        <v>103</v>
      </c>
      <c r="E24" s="33" t="s">
        <v>104</v>
      </c>
      <c r="F24" s="55">
        <v>5</v>
      </c>
      <c r="G24" s="55">
        <v>511</v>
      </c>
    </row>
    <row r="25" spans="1:7">
      <c r="A25" s="33"/>
      <c r="B25" s="33"/>
      <c r="C25" s="33">
        <v>4</v>
      </c>
      <c r="D25" s="36" t="s">
        <v>105</v>
      </c>
      <c r="E25" s="33" t="s">
        <v>106</v>
      </c>
      <c r="F25" s="55">
        <v>12</v>
      </c>
      <c r="G25" s="55">
        <v>253</v>
      </c>
    </row>
    <row r="26" spans="1:7">
      <c r="A26" s="46"/>
      <c r="B26" s="46"/>
      <c r="C26" s="33">
        <v>5</v>
      </c>
      <c r="D26" s="47" t="s">
        <v>120</v>
      </c>
      <c r="E26" s="46" t="s">
        <v>115</v>
      </c>
      <c r="F26" s="55">
        <v>5</v>
      </c>
      <c r="G26" s="55">
        <v>58</v>
      </c>
    </row>
    <row r="27" spans="1:7">
      <c r="A27" s="37"/>
      <c r="B27" s="37"/>
      <c r="C27" s="37">
        <v>6</v>
      </c>
      <c r="D27" s="39" t="s">
        <v>121</v>
      </c>
      <c r="E27" s="37" t="s">
        <v>116</v>
      </c>
      <c r="F27" s="55">
        <v>5</v>
      </c>
      <c r="G27" s="55">
        <v>31</v>
      </c>
    </row>
    <row r="28" spans="1:7">
      <c r="A28" s="49" t="s">
        <v>109</v>
      </c>
      <c r="B28" s="49"/>
      <c r="C28" s="49"/>
      <c r="D28" s="50"/>
      <c r="E28" s="49"/>
      <c r="F28" s="51">
        <f>SUM(F22:F27)</f>
        <v>37</v>
      </c>
      <c r="G28" s="51">
        <f>SUM(G22:G27)</f>
        <v>1353</v>
      </c>
    </row>
    <row r="29" spans="1:7">
      <c r="A29" s="33">
        <v>31</v>
      </c>
      <c r="B29" s="33">
        <v>31</v>
      </c>
      <c r="C29" s="33">
        <v>1</v>
      </c>
      <c r="D29" s="34" t="s">
        <v>99</v>
      </c>
      <c r="E29" s="33" t="s">
        <v>100</v>
      </c>
      <c r="F29" s="55">
        <v>5</v>
      </c>
      <c r="G29" s="55">
        <v>512</v>
      </c>
    </row>
    <row r="30" spans="1:7">
      <c r="A30" s="33"/>
      <c r="B30" s="33"/>
      <c r="C30" s="33">
        <v>2</v>
      </c>
      <c r="D30" s="36" t="s">
        <v>101</v>
      </c>
      <c r="E30" s="33" t="s">
        <v>102</v>
      </c>
      <c r="F30" s="55">
        <v>5</v>
      </c>
      <c r="G30" s="55">
        <v>207</v>
      </c>
    </row>
    <row r="31" spans="1:7">
      <c r="A31" s="33"/>
      <c r="B31" s="33"/>
      <c r="C31" s="33">
        <v>3</v>
      </c>
      <c r="D31" s="36" t="s">
        <v>103</v>
      </c>
      <c r="E31" s="33" t="s">
        <v>104</v>
      </c>
      <c r="F31" s="55">
        <v>5</v>
      </c>
      <c r="G31" s="55">
        <v>79</v>
      </c>
    </row>
    <row r="32" spans="1:7">
      <c r="A32" s="33"/>
      <c r="B32" s="33"/>
      <c r="C32" s="33">
        <v>4</v>
      </c>
      <c r="D32" s="36" t="s">
        <v>105</v>
      </c>
      <c r="E32" s="33" t="s">
        <v>106</v>
      </c>
      <c r="F32" s="55">
        <v>5</v>
      </c>
      <c r="G32" s="55">
        <v>24</v>
      </c>
    </row>
    <row r="33" spans="1:7">
      <c r="A33" s="46"/>
      <c r="B33" s="46"/>
      <c r="C33" s="39" t="s">
        <v>101</v>
      </c>
      <c r="D33" s="39" t="s">
        <v>107</v>
      </c>
      <c r="E33" s="37" t="s">
        <v>108</v>
      </c>
      <c r="F33" s="55">
        <v>5</v>
      </c>
      <c r="G33" s="55">
        <v>11</v>
      </c>
    </row>
    <row r="34" spans="1:7">
      <c r="A34" s="49" t="s">
        <v>109</v>
      </c>
      <c r="B34" s="49"/>
      <c r="C34" s="49"/>
      <c r="D34" s="50"/>
      <c r="E34" s="49"/>
      <c r="F34" s="51">
        <f>SUM(F29:F33)</f>
        <v>25</v>
      </c>
      <c r="G34" s="51">
        <f>SUM(G29:G33)</f>
        <v>833</v>
      </c>
    </row>
    <row r="35" spans="1:7">
      <c r="A35" s="33">
        <v>32</v>
      </c>
      <c r="B35" s="33">
        <v>32</v>
      </c>
      <c r="C35" s="33">
        <v>1</v>
      </c>
      <c r="D35" s="34" t="s">
        <v>99</v>
      </c>
      <c r="E35" s="33" t="s">
        <v>100</v>
      </c>
      <c r="F35" s="55">
        <v>5</v>
      </c>
      <c r="G35" s="55">
        <v>500</v>
      </c>
    </row>
    <row r="36" spans="1:7">
      <c r="A36" s="33"/>
      <c r="B36" s="33"/>
      <c r="C36" s="33">
        <v>2</v>
      </c>
      <c r="D36" s="36" t="s">
        <v>101</v>
      </c>
      <c r="E36" s="33" t="s">
        <v>102</v>
      </c>
      <c r="F36" s="55">
        <v>5</v>
      </c>
      <c r="G36" s="55">
        <v>236</v>
      </c>
    </row>
    <row r="37" spans="1:7">
      <c r="A37" s="33"/>
      <c r="B37" s="33"/>
      <c r="C37" s="33">
        <v>3</v>
      </c>
      <c r="D37" s="36" t="s">
        <v>103</v>
      </c>
      <c r="E37" s="33" t="s">
        <v>104</v>
      </c>
      <c r="F37" s="55">
        <v>5</v>
      </c>
      <c r="G37" s="55">
        <v>108</v>
      </c>
    </row>
    <row r="38" spans="1:7">
      <c r="A38" s="33"/>
      <c r="B38" s="33"/>
      <c r="C38" s="33">
        <v>4</v>
      </c>
      <c r="D38" s="36" t="s">
        <v>105</v>
      </c>
      <c r="E38" s="33" t="s">
        <v>106</v>
      </c>
      <c r="F38" s="55">
        <v>5</v>
      </c>
      <c r="G38" s="55">
        <v>14</v>
      </c>
    </row>
    <row r="39" spans="1:7">
      <c r="A39" s="46"/>
      <c r="B39" s="46"/>
      <c r="C39" s="33">
        <v>5</v>
      </c>
      <c r="D39" s="47" t="s">
        <v>120</v>
      </c>
      <c r="E39" s="46" t="s">
        <v>115</v>
      </c>
      <c r="F39" s="48"/>
      <c r="G39" s="48"/>
    </row>
    <row r="40" spans="1:7">
      <c r="A40" s="37"/>
      <c r="B40" s="37"/>
      <c r="C40" s="37">
        <v>6</v>
      </c>
      <c r="D40" s="39" t="s">
        <v>121</v>
      </c>
      <c r="E40" s="37" t="s">
        <v>116</v>
      </c>
      <c r="F40" s="40"/>
      <c r="G40" s="40"/>
    </row>
    <row r="41" spans="1:7">
      <c r="A41" s="49" t="s">
        <v>109</v>
      </c>
      <c r="B41" s="49"/>
      <c r="C41" s="49"/>
      <c r="D41" s="50"/>
      <c r="E41" s="49"/>
      <c r="F41" s="51">
        <f>SUM(F35:F40)</f>
        <v>20</v>
      </c>
      <c r="G41" s="51">
        <f>SUM(G35:G40)</f>
        <v>858</v>
      </c>
    </row>
    <row r="42" spans="1:7">
      <c r="A42" s="33">
        <v>33</v>
      </c>
      <c r="B42" s="33">
        <v>33</v>
      </c>
      <c r="C42" s="33">
        <v>1</v>
      </c>
      <c r="D42" s="34" t="s">
        <v>99</v>
      </c>
      <c r="E42" s="33" t="s">
        <v>100</v>
      </c>
      <c r="F42" s="55">
        <v>5</v>
      </c>
      <c r="G42" s="55">
        <v>838</v>
      </c>
    </row>
    <row r="43" spans="1:7">
      <c r="A43" s="33"/>
      <c r="B43" s="33"/>
      <c r="C43" s="33">
        <v>2</v>
      </c>
      <c r="D43" s="36" t="s">
        <v>101</v>
      </c>
      <c r="E43" s="33" t="s">
        <v>102</v>
      </c>
      <c r="F43" s="55">
        <v>5</v>
      </c>
      <c r="G43" s="55">
        <v>269</v>
      </c>
    </row>
    <row r="44" spans="1:7">
      <c r="A44" s="33"/>
      <c r="B44" s="33"/>
      <c r="C44" s="33">
        <v>3</v>
      </c>
      <c r="D44" s="36" t="s">
        <v>103</v>
      </c>
      <c r="E44" s="33" t="s">
        <v>104</v>
      </c>
      <c r="F44" s="55">
        <v>5</v>
      </c>
      <c r="G44" s="55">
        <v>83</v>
      </c>
    </row>
    <row r="45" spans="1:7">
      <c r="A45" s="33"/>
      <c r="B45" s="33"/>
      <c r="C45" s="33">
        <v>4</v>
      </c>
      <c r="D45" s="36" t="s">
        <v>105</v>
      </c>
      <c r="E45" s="33" t="s">
        <v>106</v>
      </c>
      <c r="F45" s="55">
        <v>5</v>
      </c>
      <c r="G45" s="55">
        <v>19</v>
      </c>
    </row>
    <row r="46" spans="1:7">
      <c r="A46" s="46"/>
      <c r="B46" s="46"/>
      <c r="C46" s="33">
        <v>5</v>
      </c>
      <c r="D46" s="47" t="s">
        <v>120</v>
      </c>
      <c r="E46" s="46" t="s">
        <v>115</v>
      </c>
      <c r="F46" s="48">
        <v>0</v>
      </c>
      <c r="G46" s="48">
        <v>5</v>
      </c>
    </row>
    <row r="47" spans="1:7">
      <c r="A47" s="37"/>
      <c r="B47" s="37"/>
      <c r="C47" s="37">
        <v>6</v>
      </c>
      <c r="D47" s="39" t="s">
        <v>121</v>
      </c>
      <c r="E47" s="37" t="s">
        <v>116</v>
      </c>
      <c r="F47" s="40">
        <v>0</v>
      </c>
      <c r="G47" s="40">
        <v>1</v>
      </c>
    </row>
    <row r="48" spans="1:7">
      <c r="A48" s="49" t="s">
        <v>109</v>
      </c>
      <c r="B48" s="49"/>
      <c r="C48" s="49"/>
      <c r="D48" s="50"/>
      <c r="E48" s="49"/>
      <c r="F48" s="51">
        <f>SUM(F42:F47)</f>
        <v>20</v>
      </c>
      <c r="G48" s="51">
        <f>SUM(G42:G47)</f>
        <v>1215</v>
      </c>
    </row>
    <row r="49" spans="1:7">
      <c r="A49" s="33">
        <v>34</v>
      </c>
      <c r="B49" s="33">
        <v>34</v>
      </c>
      <c r="C49" s="33">
        <v>1</v>
      </c>
      <c r="D49" s="34" t="s">
        <v>99</v>
      </c>
      <c r="E49" s="33" t="s">
        <v>100</v>
      </c>
      <c r="F49" s="55">
        <v>5</v>
      </c>
      <c r="G49" s="55">
        <v>950</v>
      </c>
    </row>
    <row r="50" spans="1:7">
      <c r="A50" s="33"/>
      <c r="B50" s="33"/>
      <c r="C50" s="33">
        <v>2</v>
      </c>
      <c r="D50" s="36" t="s">
        <v>101</v>
      </c>
      <c r="E50" s="33" t="s">
        <v>102</v>
      </c>
      <c r="F50" s="55">
        <v>5</v>
      </c>
      <c r="G50" s="55">
        <v>313</v>
      </c>
    </row>
    <row r="51" spans="1:7">
      <c r="A51" s="33"/>
      <c r="B51" s="33"/>
      <c r="C51" s="33">
        <v>3</v>
      </c>
      <c r="D51" s="36" t="s">
        <v>103</v>
      </c>
      <c r="E51" s="33" t="s">
        <v>104</v>
      </c>
      <c r="F51" s="55">
        <v>5</v>
      </c>
      <c r="G51" s="55">
        <v>128</v>
      </c>
    </row>
    <row r="52" spans="1:7">
      <c r="A52" s="33"/>
      <c r="B52" s="33"/>
      <c r="C52" s="33">
        <v>4</v>
      </c>
      <c r="D52" s="36" t="s">
        <v>105</v>
      </c>
      <c r="E52" s="33" t="s">
        <v>106</v>
      </c>
      <c r="F52" s="55">
        <v>5</v>
      </c>
      <c r="G52" s="55">
        <v>49</v>
      </c>
    </row>
    <row r="53" spans="1:7">
      <c r="A53" s="46"/>
      <c r="B53" s="46"/>
      <c r="C53" s="39" t="s">
        <v>101</v>
      </c>
      <c r="D53" s="39" t="s">
        <v>107</v>
      </c>
      <c r="E53" s="37" t="s">
        <v>108</v>
      </c>
      <c r="F53" s="55">
        <v>5</v>
      </c>
      <c r="G53" s="55">
        <v>17</v>
      </c>
    </row>
    <row r="54" spans="1:7">
      <c r="A54" s="49" t="s">
        <v>109</v>
      </c>
      <c r="B54" s="49"/>
      <c r="C54" s="49"/>
      <c r="D54" s="50"/>
      <c r="E54" s="49"/>
      <c r="F54" s="51">
        <f>SUM(F49:F53)</f>
        <v>25</v>
      </c>
      <c r="G54" s="51">
        <f>SUM(G49:G53)</f>
        <v>1457</v>
      </c>
    </row>
    <row r="55" spans="1:7">
      <c r="A55" s="33">
        <v>41</v>
      </c>
      <c r="B55" s="33">
        <v>41</v>
      </c>
      <c r="C55" s="33">
        <v>1</v>
      </c>
      <c r="D55" s="34" t="s">
        <v>99</v>
      </c>
      <c r="E55" s="33" t="s">
        <v>100</v>
      </c>
      <c r="F55" s="55">
        <v>5</v>
      </c>
      <c r="G55" s="55">
        <v>72</v>
      </c>
    </row>
    <row r="56" spans="1:7">
      <c r="A56" s="33"/>
      <c r="B56" s="33"/>
      <c r="C56" s="33">
        <v>2</v>
      </c>
      <c r="D56" s="36" t="s">
        <v>101</v>
      </c>
      <c r="E56" s="33" t="s">
        <v>102</v>
      </c>
      <c r="F56" s="55">
        <v>5</v>
      </c>
      <c r="G56" s="55">
        <v>63</v>
      </c>
    </row>
    <row r="57" spans="1:7">
      <c r="A57" s="33"/>
      <c r="B57" s="33"/>
      <c r="C57" s="33">
        <v>3</v>
      </c>
      <c r="D57" s="36" t="s">
        <v>103</v>
      </c>
      <c r="E57" s="33" t="s">
        <v>104</v>
      </c>
      <c r="F57" s="55">
        <v>5</v>
      </c>
      <c r="G57" s="55">
        <v>125</v>
      </c>
    </row>
    <row r="58" spans="1:7">
      <c r="A58" s="33"/>
      <c r="B58" s="33"/>
      <c r="C58" s="33">
        <v>4</v>
      </c>
      <c r="D58" s="36" t="s">
        <v>105</v>
      </c>
      <c r="E58" s="33" t="s">
        <v>106</v>
      </c>
      <c r="F58" s="55">
        <v>8</v>
      </c>
      <c r="G58" s="55">
        <v>164</v>
      </c>
    </row>
    <row r="59" spans="1:7">
      <c r="A59" s="46"/>
      <c r="B59" s="46"/>
      <c r="C59" s="39" t="s">
        <v>101</v>
      </c>
      <c r="D59" s="39" t="s">
        <v>107</v>
      </c>
      <c r="E59" s="37" t="s">
        <v>108</v>
      </c>
      <c r="F59" s="55">
        <v>5</v>
      </c>
      <c r="G59" s="55">
        <v>91</v>
      </c>
    </row>
    <row r="60" spans="1:7">
      <c r="A60" s="49" t="s">
        <v>109</v>
      </c>
      <c r="B60" s="49"/>
      <c r="C60" s="49"/>
      <c r="D60" s="50"/>
      <c r="E60" s="49"/>
      <c r="F60" s="51">
        <f>SUM(F55:F59)</f>
        <v>28</v>
      </c>
      <c r="G60" s="51">
        <f>SUM(G55:G59)</f>
        <v>515</v>
      </c>
    </row>
    <row r="61" spans="1:7">
      <c r="A61" s="33" t="s">
        <v>122</v>
      </c>
      <c r="B61" s="33" t="s">
        <v>122</v>
      </c>
      <c r="C61" s="33">
        <v>1</v>
      </c>
      <c r="D61" s="34" t="s">
        <v>99</v>
      </c>
      <c r="E61" s="33" t="s">
        <v>100</v>
      </c>
      <c r="F61" s="55">
        <v>5</v>
      </c>
      <c r="G61" s="55">
        <v>801</v>
      </c>
    </row>
    <row r="62" spans="1:7">
      <c r="A62" s="33"/>
      <c r="B62" s="33"/>
      <c r="C62" s="33">
        <v>2</v>
      </c>
      <c r="D62" s="36" t="s">
        <v>101</v>
      </c>
      <c r="E62" s="33" t="s">
        <v>102</v>
      </c>
      <c r="F62" s="55">
        <v>5</v>
      </c>
      <c r="G62" s="55">
        <v>597</v>
      </c>
    </row>
    <row r="63" spans="1:7">
      <c r="A63" s="33"/>
      <c r="B63" s="33"/>
      <c r="C63" s="33">
        <v>3</v>
      </c>
      <c r="D63" s="36" t="s">
        <v>103</v>
      </c>
      <c r="E63" s="33" t="s">
        <v>104</v>
      </c>
      <c r="F63" s="55">
        <v>5</v>
      </c>
      <c r="G63" s="55">
        <v>293</v>
      </c>
    </row>
    <row r="64" spans="1:7">
      <c r="A64" s="33"/>
      <c r="B64" s="33"/>
      <c r="C64" s="33">
        <v>4</v>
      </c>
      <c r="D64" s="36" t="s">
        <v>105</v>
      </c>
      <c r="E64" s="33" t="s">
        <v>106</v>
      </c>
      <c r="F64" s="55">
        <v>5</v>
      </c>
      <c r="G64" s="55">
        <v>48</v>
      </c>
    </row>
    <row r="65" spans="1:7">
      <c r="A65" s="46"/>
      <c r="B65" s="46"/>
      <c r="C65" s="33">
        <v>5</v>
      </c>
      <c r="D65" s="47" t="s">
        <v>120</v>
      </c>
      <c r="E65" s="46" t="s">
        <v>115</v>
      </c>
      <c r="F65" s="48">
        <v>0</v>
      </c>
      <c r="G65" s="48">
        <v>10</v>
      </c>
    </row>
    <row r="66" spans="1:7">
      <c r="A66" s="37"/>
      <c r="B66" s="37"/>
      <c r="C66" s="37">
        <v>6</v>
      </c>
      <c r="D66" s="39" t="s">
        <v>121</v>
      </c>
      <c r="E66" s="37" t="s">
        <v>116</v>
      </c>
      <c r="F66" s="40">
        <v>0</v>
      </c>
      <c r="G66" s="40">
        <v>2</v>
      </c>
    </row>
    <row r="67" spans="1:7">
      <c r="A67" s="49" t="s">
        <v>109</v>
      </c>
      <c r="B67" s="49"/>
      <c r="C67" s="49"/>
      <c r="D67" s="50"/>
      <c r="E67" s="49"/>
      <c r="F67" s="51">
        <f>SUM(F61:F66)</f>
        <v>20</v>
      </c>
      <c r="G67" s="51">
        <f>SUM(G61:G66)</f>
        <v>1751</v>
      </c>
    </row>
    <row r="68" spans="1:7">
      <c r="A68" s="33">
        <v>44</v>
      </c>
      <c r="B68" s="33">
        <v>44</v>
      </c>
      <c r="C68" s="33">
        <v>1</v>
      </c>
      <c r="D68" s="34" t="s">
        <v>99</v>
      </c>
      <c r="E68" s="33" t="s">
        <v>100</v>
      </c>
      <c r="F68" s="55">
        <v>10</v>
      </c>
      <c r="G68" s="55">
        <v>1918</v>
      </c>
    </row>
    <row r="69" spans="1:7">
      <c r="A69" s="33"/>
      <c r="B69" s="33"/>
      <c r="C69" s="33">
        <v>2</v>
      </c>
      <c r="D69" s="36" t="s">
        <v>101</v>
      </c>
      <c r="E69" s="33" t="s">
        <v>102</v>
      </c>
      <c r="F69" s="55">
        <v>19</v>
      </c>
      <c r="G69" s="55">
        <v>3900</v>
      </c>
    </row>
    <row r="70" spans="1:7">
      <c r="A70" s="33"/>
      <c r="B70" s="33"/>
      <c r="C70" s="33">
        <v>3</v>
      </c>
      <c r="D70" s="36" t="s">
        <v>103</v>
      </c>
      <c r="E70" s="33" t="s">
        <v>104</v>
      </c>
      <c r="F70" s="55">
        <v>21</v>
      </c>
      <c r="G70" s="55">
        <v>4292</v>
      </c>
    </row>
    <row r="71" spans="1:7">
      <c r="A71" s="33"/>
      <c r="B71" s="33"/>
      <c r="C71" s="33">
        <v>4</v>
      </c>
      <c r="D71" s="36" t="s">
        <v>105</v>
      </c>
      <c r="E71" s="33" t="s">
        <v>106</v>
      </c>
      <c r="F71" s="55">
        <v>45</v>
      </c>
      <c r="G71" s="55">
        <v>1007</v>
      </c>
    </row>
    <row r="72" spans="1:7">
      <c r="A72" s="46"/>
      <c r="B72" s="46"/>
      <c r="C72" s="33">
        <v>5</v>
      </c>
      <c r="D72" s="47" t="s">
        <v>120</v>
      </c>
      <c r="E72" s="46" t="s">
        <v>115</v>
      </c>
      <c r="F72" s="55">
        <v>5</v>
      </c>
      <c r="G72" s="55">
        <v>77</v>
      </c>
    </row>
    <row r="73" spans="1:7">
      <c r="A73" s="37"/>
      <c r="B73" s="37"/>
      <c r="C73" s="37">
        <v>6</v>
      </c>
      <c r="D73" s="39" t="s">
        <v>121</v>
      </c>
      <c r="E73" s="37" t="s">
        <v>116</v>
      </c>
      <c r="F73" s="55">
        <v>5</v>
      </c>
      <c r="G73" s="55">
        <v>27</v>
      </c>
    </row>
    <row r="74" spans="1:7">
      <c r="A74" s="49" t="s">
        <v>109</v>
      </c>
      <c r="B74" s="49"/>
      <c r="C74" s="49"/>
      <c r="D74" s="50"/>
      <c r="E74" s="49"/>
      <c r="F74" s="51">
        <f>SUM(F68:F73)</f>
        <v>105</v>
      </c>
      <c r="G74" s="51">
        <f>SUM(G68:G73)</f>
        <v>11221</v>
      </c>
    </row>
    <row r="75" spans="1:7">
      <c r="A75" s="33" t="s">
        <v>150</v>
      </c>
      <c r="B75" s="33" t="s">
        <v>150</v>
      </c>
      <c r="C75" s="33">
        <v>1</v>
      </c>
      <c r="D75" s="34" t="s">
        <v>99</v>
      </c>
      <c r="E75" s="33" t="s">
        <v>100</v>
      </c>
      <c r="F75" s="55">
        <v>5</v>
      </c>
      <c r="G75" s="55">
        <v>166</v>
      </c>
    </row>
    <row r="76" spans="1:7">
      <c r="A76" s="33"/>
      <c r="B76" s="33"/>
      <c r="C76" s="33">
        <v>2</v>
      </c>
      <c r="D76" s="36" t="s">
        <v>101</v>
      </c>
      <c r="E76" s="33" t="s">
        <v>102</v>
      </c>
      <c r="F76" s="55">
        <v>5</v>
      </c>
      <c r="G76" s="55">
        <v>166</v>
      </c>
    </row>
    <row r="77" spans="1:7">
      <c r="A77" s="33"/>
      <c r="B77" s="33"/>
      <c r="C77" s="33">
        <v>3</v>
      </c>
      <c r="D77" s="36" t="s">
        <v>103</v>
      </c>
      <c r="E77" s="33" t="s">
        <v>104</v>
      </c>
      <c r="F77" s="55">
        <v>5</v>
      </c>
      <c r="G77" s="55">
        <v>174</v>
      </c>
    </row>
    <row r="78" spans="1:7">
      <c r="A78" s="33"/>
      <c r="B78" s="33"/>
      <c r="C78" s="33">
        <v>4</v>
      </c>
      <c r="D78" s="36" t="s">
        <v>105</v>
      </c>
      <c r="E78" s="33" t="s">
        <v>106</v>
      </c>
      <c r="F78" s="55">
        <v>5</v>
      </c>
      <c r="G78" s="55">
        <v>45</v>
      </c>
    </row>
    <row r="79" spans="1:7">
      <c r="A79" s="46"/>
      <c r="B79" s="46"/>
      <c r="C79" s="39" t="s">
        <v>101</v>
      </c>
      <c r="D79" s="39" t="s">
        <v>107</v>
      </c>
      <c r="E79" s="37" t="s">
        <v>108</v>
      </c>
      <c r="F79" s="55">
        <v>5</v>
      </c>
      <c r="G79" s="55">
        <v>26</v>
      </c>
    </row>
    <row r="80" spans="1:7">
      <c r="A80" s="49" t="s">
        <v>109</v>
      </c>
      <c r="B80" s="49"/>
      <c r="C80" s="49"/>
      <c r="D80" s="50"/>
      <c r="E80" s="49"/>
      <c r="F80" s="51">
        <f>SUM(F75:F79)</f>
        <v>25</v>
      </c>
      <c r="G80" s="51">
        <f>SUM(G75:G79)</f>
        <v>577</v>
      </c>
    </row>
    <row r="81" spans="1:7">
      <c r="A81" s="33">
        <v>60</v>
      </c>
      <c r="B81" s="33">
        <v>60</v>
      </c>
      <c r="C81" s="33">
        <v>1</v>
      </c>
      <c r="D81" s="34" t="s">
        <v>99</v>
      </c>
      <c r="E81" s="33" t="s">
        <v>100</v>
      </c>
      <c r="F81" s="55">
        <v>6</v>
      </c>
      <c r="G81" s="55">
        <v>1046</v>
      </c>
    </row>
    <row r="82" spans="1:7">
      <c r="A82" s="33"/>
      <c r="B82" s="33"/>
      <c r="C82" s="33">
        <v>2</v>
      </c>
      <c r="D82" s="36" t="s">
        <v>101</v>
      </c>
      <c r="E82" s="33" t="s">
        <v>102</v>
      </c>
      <c r="F82" s="55">
        <v>5</v>
      </c>
      <c r="G82" s="55">
        <v>587</v>
      </c>
    </row>
    <row r="83" spans="1:7">
      <c r="A83" s="33"/>
      <c r="B83" s="33"/>
      <c r="C83" s="33">
        <v>3</v>
      </c>
      <c r="D83" s="36" t="s">
        <v>103</v>
      </c>
      <c r="E83" s="33" t="s">
        <v>104</v>
      </c>
      <c r="F83" s="55">
        <v>5</v>
      </c>
      <c r="G83" s="55">
        <v>379</v>
      </c>
    </row>
    <row r="84" spans="1:7">
      <c r="A84" s="33"/>
      <c r="B84" s="33"/>
      <c r="C84" s="33">
        <v>4</v>
      </c>
      <c r="D84" s="36" t="s">
        <v>105</v>
      </c>
      <c r="E84" s="33" t="s">
        <v>106</v>
      </c>
      <c r="F84" s="55">
        <v>5</v>
      </c>
      <c r="G84" s="55">
        <v>110</v>
      </c>
    </row>
    <row r="85" spans="1:7">
      <c r="A85" s="46"/>
      <c r="B85" s="46"/>
      <c r="C85" s="39" t="s">
        <v>101</v>
      </c>
      <c r="D85" s="39" t="s">
        <v>107</v>
      </c>
      <c r="E85" s="37" t="s">
        <v>108</v>
      </c>
      <c r="F85" s="55">
        <v>5</v>
      </c>
      <c r="G85" s="55">
        <v>14</v>
      </c>
    </row>
    <row r="86" spans="1:7">
      <c r="A86" s="49" t="s">
        <v>109</v>
      </c>
      <c r="B86" s="49"/>
      <c r="C86" s="49"/>
      <c r="D86" s="50"/>
      <c r="E86" s="49"/>
      <c r="F86" s="51">
        <f>SUM(F81:F85)</f>
        <v>26</v>
      </c>
      <c r="G86" s="51">
        <f>SUM(G81:G85)</f>
        <v>2136</v>
      </c>
    </row>
    <row r="87" spans="1:7">
      <c r="A87" s="33">
        <v>80</v>
      </c>
      <c r="B87" s="33">
        <v>80</v>
      </c>
      <c r="C87" s="33">
        <v>1</v>
      </c>
      <c r="D87" s="34" t="s">
        <v>99</v>
      </c>
      <c r="E87" s="33" t="s">
        <v>100</v>
      </c>
      <c r="F87" s="55">
        <v>5</v>
      </c>
      <c r="G87" s="55">
        <v>554</v>
      </c>
    </row>
    <row r="88" spans="1:7">
      <c r="A88" s="33"/>
      <c r="B88" s="33"/>
      <c r="C88" s="33">
        <v>2</v>
      </c>
      <c r="D88" s="36" t="s">
        <v>101</v>
      </c>
      <c r="E88" s="33" t="s">
        <v>102</v>
      </c>
      <c r="F88" s="55">
        <v>5</v>
      </c>
      <c r="G88" s="55">
        <v>527</v>
      </c>
    </row>
    <row r="89" spans="1:7">
      <c r="A89" s="33"/>
      <c r="B89" s="33"/>
      <c r="C89" s="33">
        <v>3</v>
      </c>
      <c r="D89" s="36" t="s">
        <v>103</v>
      </c>
      <c r="E89" s="33" t="s">
        <v>104</v>
      </c>
      <c r="F89" s="55">
        <v>5</v>
      </c>
      <c r="G89" s="55">
        <v>528</v>
      </c>
    </row>
    <row r="90" spans="1:7">
      <c r="A90" s="33"/>
      <c r="B90" s="33"/>
      <c r="C90" s="33">
        <v>4</v>
      </c>
      <c r="D90" s="36" t="s">
        <v>105</v>
      </c>
      <c r="E90" s="33" t="s">
        <v>106</v>
      </c>
      <c r="F90" s="55">
        <v>9</v>
      </c>
      <c r="G90" s="55">
        <v>182</v>
      </c>
    </row>
    <row r="91" spans="1:7">
      <c r="A91" s="46"/>
      <c r="B91" s="46"/>
      <c r="C91" s="39" t="s">
        <v>101</v>
      </c>
      <c r="D91" s="39" t="s">
        <v>107</v>
      </c>
      <c r="E91" s="37" t="s">
        <v>108</v>
      </c>
      <c r="F91" s="55">
        <v>5</v>
      </c>
      <c r="G91" s="55">
        <v>25</v>
      </c>
    </row>
    <row r="92" spans="1:7">
      <c r="A92" s="49" t="s">
        <v>109</v>
      </c>
      <c r="B92" s="49"/>
      <c r="C92" s="49"/>
      <c r="D92" s="50"/>
      <c r="E92" s="49"/>
      <c r="F92" s="51">
        <f>SUM(F87:F91)</f>
        <v>29</v>
      </c>
      <c r="G92" s="51">
        <f>SUM(G87:G91)</f>
        <v>1816</v>
      </c>
    </row>
    <row r="93" spans="1:7">
      <c r="A93" s="23" t="s">
        <v>117</v>
      </c>
      <c r="F93" s="52">
        <f>SUM(F92,F86,F80,F74,F67,F60,F54,F48,F41,F34,F28,F21,F15)</f>
        <v>413</v>
      </c>
      <c r="G93" s="52">
        <f>SUM(G92,G86,G80,G74,G67,G60,G54,G48,G41,G34,G28,G21,G15)</f>
        <v>28372</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4" max="6" man="1"/>
  </rowBreaks>
</worksheet>
</file>

<file path=xl/worksheets/sheet3.xml><?xml version="1.0" encoding="utf-8"?>
<worksheet xmlns="http://schemas.openxmlformats.org/spreadsheetml/2006/main" xmlns:r="http://schemas.openxmlformats.org/officeDocument/2006/relationships">
  <sheetPr codeName="Sheet3"/>
  <dimension ref="A3:I18"/>
  <sheetViews>
    <sheetView workbookViewId="0">
      <selection activeCell="N27" sqref="N27"/>
    </sheetView>
  </sheetViews>
  <sheetFormatPr defaultRowHeight="12.75"/>
  <cols>
    <col min="1" max="1" width="12.7109375" customWidth="1"/>
    <col min="2" max="2" width="10.7109375" customWidth="1"/>
    <col min="3" max="3" width="9.7109375" bestFit="1" customWidth="1"/>
    <col min="4" max="4" width="14.28515625" bestFit="1" customWidth="1"/>
    <col min="5" max="5" width="9.7109375" bestFit="1" customWidth="1"/>
    <col min="6" max="6" width="11.42578125" customWidth="1"/>
    <col min="7" max="7" width="9.7109375" bestFit="1" customWidth="1"/>
    <col min="8" max="8" width="14.85546875" customWidth="1"/>
    <col min="9" max="9" width="9.7109375" bestFit="1" customWidth="1"/>
  </cols>
  <sheetData>
    <row r="3" spans="1:9">
      <c r="A3" s="1" t="s">
        <v>53</v>
      </c>
    </row>
    <row r="5" spans="1:9" ht="38.25">
      <c r="A5" s="3" t="s">
        <v>36</v>
      </c>
      <c r="B5" s="3" t="s">
        <v>37</v>
      </c>
      <c r="C5" s="3" t="s">
        <v>38</v>
      </c>
      <c r="D5" s="3" t="s">
        <v>39</v>
      </c>
      <c r="E5" s="3" t="s">
        <v>38</v>
      </c>
      <c r="F5" s="3" t="s">
        <v>40</v>
      </c>
      <c r="G5" s="3" t="s">
        <v>38</v>
      </c>
      <c r="H5" s="3" t="s">
        <v>89</v>
      </c>
      <c r="I5" s="3" t="s">
        <v>38</v>
      </c>
    </row>
    <row r="6" spans="1:9" s="68" customFormat="1">
      <c r="A6" s="56"/>
      <c r="B6" s="56" t="s">
        <v>178</v>
      </c>
      <c r="C6" s="56" t="s">
        <v>41</v>
      </c>
      <c r="D6" s="56" t="s">
        <v>179</v>
      </c>
      <c r="E6" s="56" t="s">
        <v>41</v>
      </c>
      <c r="F6" s="56" t="s">
        <v>178</v>
      </c>
      <c r="G6" s="56" t="s">
        <v>41</v>
      </c>
      <c r="H6" s="56" t="s">
        <v>42</v>
      </c>
      <c r="I6" s="56" t="s">
        <v>41</v>
      </c>
    </row>
    <row r="8" spans="1:9" ht="12.75" customHeight="1">
      <c r="A8" s="6">
        <v>-2</v>
      </c>
      <c r="B8" s="58">
        <v>624114.37276094744</v>
      </c>
      <c r="C8" s="62">
        <f>B8/B18</f>
        <v>0.36566931612114717</v>
      </c>
      <c r="D8" s="58">
        <v>617720.96636732249</v>
      </c>
      <c r="E8" s="62">
        <f>D8/D18</f>
        <v>2.7993267388931774E-2</v>
      </c>
      <c r="F8" s="58">
        <v>132350.78950572814</v>
      </c>
      <c r="G8" s="62">
        <f>F8/F18</f>
        <v>4.475438280861538E-3</v>
      </c>
      <c r="H8" s="58">
        <v>690703.72269319231</v>
      </c>
      <c r="I8" s="62">
        <f>H8/H18</f>
        <v>5.4537578916985269E-2</v>
      </c>
    </row>
    <row r="9" spans="1:9">
      <c r="A9" s="8" t="s">
        <v>43</v>
      </c>
      <c r="B9" s="59">
        <v>336421.49964331655</v>
      </c>
      <c r="C9" s="63">
        <f>(B8+B9)/B18</f>
        <v>0.56277905284906882</v>
      </c>
      <c r="D9" s="59">
        <v>963385.64563192287</v>
      </c>
      <c r="E9" s="63">
        <f>(D8+D9)/D18</f>
        <v>7.1651024604827557E-2</v>
      </c>
      <c r="F9" s="59">
        <v>174381.38474938419</v>
      </c>
      <c r="G9" s="63">
        <f>(F8+F9)/F18</f>
        <v>1.0372139975589705E-2</v>
      </c>
      <c r="H9" s="59">
        <v>857777.23065124964</v>
      </c>
      <c r="I9" s="63">
        <f>(H8+H9)/H18</f>
        <v>0.12226718840486633</v>
      </c>
    </row>
    <row r="10" spans="1:9">
      <c r="A10" s="8" t="s">
        <v>44</v>
      </c>
      <c r="B10" s="59">
        <v>173915.03730118545</v>
      </c>
      <c r="C10" s="63">
        <f>(B8+B9+B10)/B18</f>
        <v>0.66467606969195303</v>
      </c>
      <c r="D10" s="59">
        <v>854621.98355847166</v>
      </c>
      <c r="E10" s="63">
        <f>(D8+D9+D10)/D18</f>
        <v>0.11037993782741284</v>
      </c>
      <c r="F10" s="59">
        <v>162480.96314125304</v>
      </c>
      <c r="G10" s="63">
        <f>(F8+F9+F10)/F18</f>
        <v>1.5866429243294788E-2</v>
      </c>
      <c r="H10" s="59">
        <v>717448.93618768116</v>
      </c>
      <c r="I10" s="63">
        <f>(H8+H9+H10)/H18</f>
        <v>0.17891655439304308</v>
      </c>
    </row>
    <row r="11" spans="1:9">
      <c r="A11" s="8" t="s">
        <v>45</v>
      </c>
      <c r="B11" s="59">
        <v>102339.42139233256</v>
      </c>
      <c r="C11" s="63">
        <f>(B8+B9+B10+B11)/B18</f>
        <v>0.72463685230815766</v>
      </c>
      <c r="D11" s="59">
        <v>710104.92931084207</v>
      </c>
      <c r="E11" s="63">
        <f>(D8+D9+D10+D11)/D18</f>
        <v>0.14255977021564445</v>
      </c>
      <c r="F11" s="59">
        <v>174254.1945429949</v>
      </c>
      <c r="G11" s="63">
        <f>(F8+F9+F10+F11)/F18</f>
        <v>2.1758830004717223E-2</v>
      </c>
      <c r="H11" s="59">
        <v>577487.03710828093</v>
      </c>
      <c r="I11" s="63">
        <f>(H8+H9+H10+H11)/H18</f>
        <v>0.22451460725574457</v>
      </c>
    </row>
    <row r="12" spans="1:9">
      <c r="A12" s="8" t="s">
        <v>46</v>
      </c>
      <c r="B12" s="59">
        <v>123131.77694239473</v>
      </c>
      <c r="C12" s="63">
        <f>(B8+B9+B10+B11+B12)/B18</f>
        <v>0.79677989953221684</v>
      </c>
      <c r="D12" s="59">
        <v>1202871.7799204825</v>
      </c>
      <c r="E12" s="63">
        <f>(D8+D9+D10+D11+D12)/D18</f>
        <v>0.19707032304329677</v>
      </c>
      <c r="F12" s="59">
        <v>430506.54982302809</v>
      </c>
      <c r="G12" s="63">
        <f>(F8+F9+F10+F11+F12)/F18</f>
        <v>3.6316397061438237E-2</v>
      </c>
      <c r="H12" s="59">
        <v>944494.05390199716</v>
      </c>
      <c r="I12" s="63">
        <f>(H8+H9+H10+H11+H12)/H18</f>
        <v>0.29909132851685788</v>
      </c>
    </row>
    <row r="13" spans="1:9">
      <c r="A13" s="8" t="s">
        <v>47</v>
      </c>
      <c r="B13" s="59">
        <v>79514.883821844516</v>
      </c>
      <c r="C13" s="63">
        <f>(B8+B9+B10+B11+B12+B13)/B18</f>
        <v>0.84336775979885314</v>
      </c>
      <c r="D13" s="59">
        <v>1105326.4667982024</v>
      </c>
      <c r="E13" s="63">
        <f>(D8+D9+D10+D11+D12+D13)/D18</f>
        <v>0.24716041391249041</v>
      </c>
      <c r="F13" s="59">
        <v>477299.8026039023</v>
      </c>
      <c r="G13" s="63">
        <f>(F8+F9+F10+F11+F12+F13)/F18</f>
        <v>5.2456276664715619E-2</v>
      </c>
      <c r="H13" s="59">
        <v>827377.14706645533</v>
      </c>
      <c r="I13" s="63">
        <f>(H8+H9+H10+H11+H12+H13)/H18</f>
        <v>0.36442056443917598</v>
      </c>
    </row>
    <row r="14" spans="1:9">
      <c r="A14" s="8" t="s">
        <v>48</v>
      </c>
      <c r="B14" s="59">
        <v>168534.5336663058</v>
      </c>
      <c r="C14" s="63">
        <f>(B8+B9+B10+B11+B12+B13+B14)/B18</f>
        <v>0.94211233348320189</v>
      </c>
      <c r="D14" s="59">
        <v>4143049.7004242619</v>
      </c>
      <c r="E14" s="63">
        <f>(D8+D9+D10+D11+D12+D13+D14)/D18</f>
        <v>0.43491103981668716</v>
      </c>
      <c r="F14" s="59">
        <v>1793117.6170023652</v>
      </c>
      <c r="G14" s="63">
        <f>(F8+F9+F10+F11+F12+F13+F14)/F18</f>
        <v>0.11309049921215482</v>
      </c>
      <c r="H14" s="59">
        <v>2774274.9312255438</v>
      </c>
      <c r="I14" s="63">
        <f>(H8+H9+H10+H11+H12+H13+H14)/H18</f>
        <v>0.58347575847978317</v>
      </c>
    </row>
    <row r="15" spans="1:9">
      <c r="A15" s="8" t="s">
        <v>49</v>
      </c>
      <c r="B15" s="59">
        <v>69174.865955053101</v>
      </c>
      <c r="C15" s="63">
        <f>(B8+B9+B10+B11+B12+B13+B14+B15)/B18</f>
        <v>0.98264196559959771</v>
      </c>
      <c r="D15" s="59">
        <v>4200561.636701378</v>
      </c>
      <c r="E15" s="63">
        <f>(D8+D9+D10+D11+D12+D13+D14+D15)/D18</f>
        <v>0.62526793472892528</v>
      </c>
      <c r="F15" s="59">
        <v>4786773.2105572699</v>
      </c>
      <c r="G15" s="63">
        <f>(F8+F9+F10+F11+F12+F13+F14+F15)/F18</f>
        <v>0.27495510272782414</v>
      </c>
      <c r="H15" s="59">
        <v>2314110.837255422</v>
      </c>
      <c r="I15" s="63">
        <f>(H8+H9+H10+H11+H12+H13+H14+H15)/H18</f>
        <v>0.766196653507489</v>
      </c>
    </row>
    <row r="16" spans="1:9">
      <c r="A16" s="8" t="s">
        <v>50</v>
      </c>
      <c r="B16" s="59">
        <v>21657.319845045149</v>
      </c>
      <c r="C16" s="63">
        <f>(B8+B9+B10+B11+B12+B13+B14+B15+B16)/B18</f>
        <v>0.9953310137651139</v>
      </c>
      <c r="D16" s="59">
        <v>3273131.2688656226</v>
      </c>
      <c r="E16" s="63">
        <f>(D8+D9+D10+D11+D12+D13+D14+D15+D16)/D18</f>
        <v>0.7735964581191197</v>
      </c>
      <c r="F16" s="59">
        <v>6930990.4632919282</v>
      </c>
      <c r="G16" s="63">
        <f>(F8+F9+F10+F11+F12+F13+F14+F15+F16)/F18</f>
        <v>0.50932635324734155</v>
      </c>
      <c r="H16" s="59">
        <v>1605379.6409872668</v>
      </c>
      <c r="I16" s="63">
        <f>(H8+H9+H10+H11+H12+H13+H14+H15+H16)/H18</f>
        <v>0.89295653040619127</v>
      </c>
    </row>
    <row r="17" spans="1:9">
      <c r="A17" s="9" t="s">
        <v>51</v>
      </c>
      <c r="B17" s="59">
        <v>7968.8978181860593</v>
      </c>
      <c r="C17" s="64">
        <v>1</v>
      </c>
      <c r="D17" s="59">
        <v>4995994.6703091469</v>
      </c>
      <c r="E17" s="64">
        <v>1</v>
      </c>
      <c r="F17" s="59">
        <v>14510544.099128483</v>
      </c>
      <c r="G17" s="64">
        <v>1</v>
      </c>
      <c r="H17" s="59">
        <v>1355676.6619761449</v>
      </c>
      <c r="I17" s="64">
        <v>1</v>
      </c>
    </row>
    <row r="18" spans="1:9">
      <c r="A18" s="11" t="s">
        <v>52</v>
      </c>
      <c r="B18" s="61">
        <v>1706772.6091466115</v>
      </c>
      <c r="C18" s="61"/>
      <c r="D18" s="61">
        <v>22066769.047887653</v>
      </c>
      <c r="E18" s="61"/>
      <c r="F18" s="61">
        <v>29572699.074346334</v>
      </c>
      <c r="G18" s="61"/>
      <c r="H18" s="61">
        <v>12664730.199053233</v>
      </c>
      <c r="I18" s="2"/>
    </row>
  </sheetData>
  <phoneticPr fontId="3" type="noConversion"/>
  <pageMargins left="0.75" right="0.75" top="1" bottom="1" header="0.5" footer="0.5"/>
  <pageSetup paperSize="9" orientation="landscape" r:id="rId1"/>
  <headerFooter alignWithMargins="0">
    <oddHeader>&amp;A</oddHeader>
    <oddFooter>&amp;F</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3:L23"/>
  <sheetViews>
    <sheetView workbookViewId="0">
      <selection activeCell="N27" sqref="N27"/>
    </sheetView>
  </sheetViews>
  <sheetFormatPr defaultRowHeight="12.75"/>
  <cols>
    <col min="1" max="1" width="45.42578125" customWidth="1"/>
    <col min="2" max="2" width="7.42578125" bestFit="1" customWidth="1"/>
    <col min="3" max="11" width="10.85546875" customWidth="1"/>
    <col min="12" max="12" width="12.140625" customWidth="1"/>
  </cols>
  <sheetData>
    <row r="3" spans="1:12">
      <c r="A3" s="12" t="s">
        <v>177</v>
      </c>
      <c r="B3" s="7"/>
      <c r="C3" s="7"/>
      <c r="D3" s="7"/>
      <c r="E3" s="7"/>
      <c r="F3" s="7"/>
      <c r="G3" s="7"/>
      <c r="H3" s="7"/>
      <c r="I3" s="7"/>
      <c r="J3" s="7"/>
      <c r="K3" s="7"/>
      <c r="L3" s="13"/>
    </row>
    <row r="4" spans="1:12">
      <c r="A4" s="8"/>
      <c r="B4" s="4"/>
      <c r="C4" s="4"/>
      <c r="D4" s="4"/>
      <c r="E4" s="4"/>
      <c r="F4" s="14"/>
      <c r="G4" s="14"/>
      <c r="H4" s="4"/>
      <c r="I4" s="4"/>
      <c r="J4" s="4"/>
      <c r="K4" s="4"/>
      <c r="L4" s="15"/>
    </row>
    <row r="5" spans="1:12">
      <c r="A5" s="8" t="s">
        <v>54</v>
      </c>
      <c r="B5" s="4"/>
      <c r="C5" s="4"/>
      <c r="D5" s="4"/>
      <c r="E5" s="4"/>
      <c r="F5" s="4"/>
      <c r="G5" s="4"/>
      <c r="H5" s="4"/>
      <c r="I5" s="4"/>
      <c r="J5" s="4"/>
      <c r="K5" s="4"/>
      <c r="L5" s="15"/>
    </row>
    <row r="6" spans="1:12">
      <c r="A6" s="8"/>
      <c r="B6" s="4"/>
      <c r="C6" s="4"/>
      <c r="D6" s="4"/>
      <c r="E6" s="4"/>
      <c r="F6" s="4"/>
      <c r="G6" s="4"/>
      <c r="H6" s="4"/>
      <c r="I6" s="4"/>
      <c r="J6" s="4"/>
      <c r="K6" s="4"/>
      <c r="L6" s="15"/>
    </row>
    <row r="7" spans="1:12">
      <c r="A7" s="8"/>
      <c r="B7" s="4" t="s">
        <v>55</v>
      </c>
      <c r="C7" s="56" t="s">
        <v>56</v>
      </c>
      <c r="D7" s="56" t="s">
        <v>44</v>
      </c>
      <c r="E7" s="56" t="s">
        <v>45</v>
      </c>
      <c r="F7" s="56" t="s">
        <v>46</v>
      </c>
      <c r="G7" s="56" t="s">
        <v>47</v>
      </c>
      <c r="H7" s="56" t="s">
        <v>48</v>
      </c>
      <c r="I7" s="56" t="s">
        <v>49</v>
      </c>
      <c r="J7" s="56" t="s">
        <v>50</v>
      </c>
      <c r="K7" s="57" t="s">
        <v>57</v>
      </c>
      <c r="L7" s="2" t="s">
        <v>52</v>
      </c>
    </row>
    <row r="8" spans="1:12">
      <c r="A8" s="8"/>
      <c r="B8" s="4" t="s">
        <v>58</v>
      </c>
      <c r="C8" s="4"/>
      <c r="D8" s="4"/>
      <c r="E8" s="4"/>
      <c r="F8" s="14"/>
      <c r="G8" s="14"/>
      <c r="H8" s="14"/>
      <c r="I8" s="4"/>
      <c r="J8" s="4"/>
      <c r="K8" s="4"/>
      <c r="L8" s="18"/>
    </row>
    <row r="9" spans="1:12">
      <c r="A9" s="8" t="s">
        <v>59</v>
      </c>
      <c r="B9" s="4">
        <v>13</v>
      </c>
      <c r="C9" s="60">
        <v>54113</v>
      </c>
      <c r="D9" s="60">
        <v>26639</v>
      </c>
      <c r="E9" s="60">
        <v>15354</v>
      </c>
      <c r="F9" s="60">
        <v>18616</v>
      </c>
      <c r="G9" s="60">
        <v>10126</v>
      </c>
      <c r="H9" s="60">
        <v>20423</v>
      </c>
      <c r="I9" s="60">
        <v>6296</v>
      </c>
      <c r="J9" s="60">
        <v>1996</v>
      </c>
      <c r="K9" s="60">
        <v>270</v>
      </c>
      <c r="L9" s="65">
        <v>153833</v>
      </c>
    </row>
    <row r="10" spans="1:12">
      <c r="A10" s="8" t="s">
        <v>60</v>
      </c>
      <c r="B10" s="4">
        <v>14</v>
      </c>
      <c r="C10" s="60">
        <v>28725</v>
      </c>
      <c r="D10" s="60">
        <v>16936</v>
      </c>
      <c r="E10" s="60">
        <v>11940</v>
      </c>
      <c r="F10" s="60">
        <v>14479</v>
      </c>
      <c r="G10" s="60">
        <v>10355</v>
      </c>
      <c r="H10" s="60">
        <v>20342</v>
      </c>
      <c r="I10" s="60">
        <v>8207</v>
      </c>
      <c r="J10" s="60">
        <v>2107</v>
      </c>
      <c r="K10" s="60">
        <v>685</v>
      </c>
      <c r="L10" s="65">
        <v>113776</v>
      </c>
    </row>
    <row r="11" spans="1:12">
      <c r="A11" s="8" t="s">
        <v>61</v>
      </c>
      <c r="B11" s="4">
        <v>20</v>
      </c>
      <c r="C11" s="60">
        <v>1262</v>
      </c>
      <c r="D11" s="60">
        <v>805</v>
      </c>
      <c r="E11" s="60">
        <v>1255</v>
      </c>
      <c r="F11" s="60">
        <v>2725</v>
      </c>
      <c r="G11" s="60">
        <v>1971</v>
      </c>
      <c r="H11" s="60">
        <v>9826</v>
      </c>
      <c r="I11" s="60">
        <v>6966</v>
      </c>
      <c r="J11" s="60">
        <v>2538</v>
      </c>
      <c r="K11" s="60">
        <v>961</v>
      </c>
      <c r="L11" s="65">
        <v>28309</v>
      </c>
    </row>
    <row r="12" spans="1:12">
      <c r="A12" s="8" t="s">
        <v>62</v>
      </c>
      <c r="B12" s="4">
        <v>30</v>
      </c>
      <c r="C12" s="60">
        <v>185213</v>
      </c>
      <c r="D12" s="60">
        <v>92799</v>
      </c>
      <c r="E12" s="60">
        <v>48516</v>
      </c>
      <c r="F12" s="60">
        <v>57082</v>
      </c>
      <c r="G12" s="60">
        <v>35090</v>
      </c>
      <c r="H12" s="60">
        <v>67619</v>
      </c>
      <c r="I12" s="60">
        <v>19899</v>
      </c>
      <c r="J12" s="60">
        <v>5199</v>
      </c>
      <c r="K12" s="60">
        <v>1294</v>
      </c>
      <c r="L12" s="65">
        <v>512711</v>
      </c>
    </row>
    <row r="13" spans="1:12">
      <c r="A13" s="8" t="s">
        <v>63</v>
      </c>
      <c r="B13" s="4">
        <v>41</v>
      </c>
      <c r="C13" s="60">
        <v>2128</v>
      </c>
      <c r="D13" s="60">
        <v>1932</v>
      </c>
      <c r="E13" s="60">
        <v>1952</v>
      </c>
      <c r="F13" s="60">
        <v>2997</v>
      </c>
      <c r="G13" s="60">
        <v>2175</v>
      </c>
      <c r="H13" s="60">
        <v>7509</v>
      </c>
      <c r="I13" s="60">
        <v>8640</v>
      </c>
      <c r="J13" s="60">
        <v>3414</v>
      </c>
      <c r="K13" s="60">
        <v>892</v>
      </c>
      <c r="L13" s="65">
        <v>31639</v>
      </c>
    </row>
    <row r="14" spans="1:12">
      <c r="A14" s="8" t="s">
        <v>64</v>
      </c>
      <c r="B14" s="4">
        <v>42</v>
      </c>
      <c r="C14" s="60">
        <v>2823</v>
      </c>
      <c r="D14" s="60">
        <v>2336</v>
      </c>
      <c r="E14" s="60">
        <v>1396</v>
      </c>
      <c r="F14" s="60">
        <v>2113</v>
      </c>
      <c r="G14" s="60">
        <v>1443</v>
      </c>
      <c r="H14" s="60">
        <v>3371</v>
      </c>
      <c r="I14" s="60">
        <v>1863</v>
      </c>
      <c r="J14" s="60">
        <v>721</v>
      </c>
      <c r="K14" s="60">
        <v>302</v>
      </c>
      <c r="L14" s="65">
        <v>16368</v>
      </c>
    </row>
    <row r="15" spans="1:12">
      <c r="A15" s="8" t="s">
        <v>65</v>
      </c>
      <c r="B15" s="4">
        <v>43</v>
      </c>
      <c r="C15" s="60">
        <v>1053</v>
      </c>
      <c r="D15" s="60">
        <v>900</v>
      </c>
      <c r="E15" s="60">
        <v>593</v>
      </c>
      <c r="F15" s="60">
        <v>1225</v>
      </c>
      <c r="G15" s="60">
        <v>487</v>
      </c>
      <c r="H15" s="60">
        <v>2110</v>
      </c>
      <c r="I15" s="60">
        <v>1512</v>
      </c>
      <c r="J15" s="60">
        <v>309</v>
      </c>
      <c r="K15" s="60">
        <v>87</v>
      </c>
      <c r="L15" s="65">
        <v>8276</v>
      </c>
    </row>
    <row r="16" spans="1:12">
      <c r="A16" s="8" t="s">
        <v>66</v>
      </c>
      <c r="B16" s="4">
        <v>44</v>
      </c>
      <c r="C16" s="60">
        <v>7274</v>
      </c>
      <c r="D16" s="60">
        <v>3945</v>
      </c>
      <c r="E16" s="60">
        <v>2710</v>
      </c>
      <c r="F16" s="60">
        <v>3651</v>
      </c>
      <c r="G16" s="60">
        <v>4036</v>
      </c>
      <c r="H16" s="60">
        <v>10638</v>
      </c>
      <c r="I16" s="60">
        <v>4758</v>
      </c>
      <c r="J16" s="60">
        <v>908</v>
      </c>
      <c r="K16" s="60">
        <v>306</v>
      </c>
      <c r="L16" s="65">
        <v>38226</v>
      </c>
    </row>
    <row r="17" spans="1:12">
      <c r="A17" s="8" t="s">
        <v>67</v>
      </c>
      <c r="B17" s="4">
        <v>50</v>
      </c>
      <c r="C17" s="60">
        <v>211</v>
      </c>
      <c r="D17" s="60">
        <v>83</v>
      </c>
      <c r="E17" s="60">
        <v>128</v>
      </c>
      <c r="F17" s="60">
        <v>196</v>
      </c>
      <c r="G17" s="60">
        <v>384</v>
      </c>
      <c r="H17" s="60">
        <v>1016</v>
      </c>
      <c r="I17" s="60">
        <v>1705</v>
      </c>
      <c r="J17" s="60">
        <v>1593</v>
      </c>
      <c r="K17" s="60">
        <v>2304</v>
      </c>
      <c r="L17" s="65">
        <v>7620</v>
      </c>
    </row>
    <row r="18" spans="1:12">
      <c r="A18" s="8" t="s">
        <v>68</v>
      </c>
      <c r="B18" s="4">
        <v>60</v>
      </c>
      <c r="C18" s="60">
        <v>40893</v>
      </c>
      <c r="D18" s="60">
        <v>21463</v>
      </c>
      <c r="E18" s="60">
        <v>13053</v>
      </c>
      <c r="F18" s="60">
        <v>13709</v>
      </c>
      <c r="G18" s="60">
        <v>7017</v>
      </c>
      <c r="H18" s="60">
        <v>14639</v>
      </c>
      <c r="I18" s="60">
        <v>4766</v>
      </c>
      <c r="J18" s="60">
        <v>1415</v>
      </c>
      <c r="K18" s="60">
        <v>297</v>
      </c>
      <c r="L18" s="65">
        <v>117252</v>
      </c>
    </row>
    <row r="19" spans="1:12">
      <c r="A19" s="8" t="s">
        <v>69</v>
      </c>
      <c r="B19" s="4">
        <v>71</v>
      </c>
      <c r="C19" s="60">
        <v>1691</v>
      </c>
      <c r="D19" s="60">
        <v>1505</v>
      </c>
      <c r="E19" s="60">
        <v>1502</v>
      </c>
      <c r="F19" s="60">
        <v>1192</v>
      </c>
      <c r="G19" s="60">
        <v>1052</v>
      </c>
      <c r="H19" s="60">
        <v>2719</v>
      </c>
      <c r="I19" s="60">
        <v>1075</v>
      </c>
      <c r="J19" s="60">
        <v>158</v>
      </c>
      <c r="K19" s="60">
        <v>118</v>
      </c>
      <c r="L19" s="65">
        <v>11012</v>
      </c>
    </row>
    <row r="20" spans="1:12">
      <c r="A20" s="8" t="s">
        <v>70</v>
      </c>
      <c r="B20" s="4">
        <v>72</v>
      </c>
      <c r="C20" s="60">
        <v>368</v>
      </c>
      <c r="D20" s="60">
        <v>253</v>
      </c>
      <c r="E20" s="60">
        <v>38</v>
      </c>
      <c r="F20" s="60">
        <v>287</v>
      </c>
      <c r="G20" s="60">
        <v>130</v>
      </c>
      <c r="H20" s="60">
        <v>416</v>
      </c>
      <c r="I20" s="60">
        <v>276</v>
      </c>
      <c r="J20" s="60">
        <v>116</v>
      </c>
      <c r="K20" s="60">
        <v>142</v>
      </c>
      <c r="L20" s="65">
        <v>2026</v>
      </c>
    </row>
    <row r="21" spans="1:12">
      <c r="A21" s="8" t="s">
        <v>71</v>
      </c>
      <c r="B21" s="4">
        <v>81</v>
      </c>
      <c r="C21" s="60">
        <v>4658</v>
      </c>
      <c r="D21" s="60">
        <v>2066</v>
      </c>
      <c r="E21" s="60">
        <v>2101</v>
      </c>
      <c r="F21" s="60">
        <v>3035</v>
      </c>
      <c r="G21" s="60">
        <v>2420</v>
      </c>
      <c r="H21" s="60">
        <v>4594</v>
      </c>
      <c r="I21" s="60">
        <v>2052</v>
      </c>
      <c r="J21" s="60">
        <v>809</v>
      </c>
      <c r="K21" s="60">
        <v>229</v>
      </c>
      <c r="L21" s="65">
        <v>21964</v>
      </c>
    </row>
    <row r="22" spans="1:12">
      <c r="A22" s="9" t="s">
        <v>72</v>
      </c>
      <c r="B22" s="10">
        <v>82</v>
      </c>
      <c r="C22" s="60">
        <v>6009</v>
      </c>
      <c r="D22" s="60">
        <v>2253</v>
      </c>
      <c r="E22" s="60">
        <v>1800</v>
      </c>
      <c r="F22" s="60">
        <v>1825</v>
      </c>
      <c r="G22" s="60">
        <v>2829</v>
      </c>
      <c r="H22" s="60">
        <v>3312</v>
      </c>
      <c r="I22" s="60">
        <v>1161</v>
      </c>
      <c r="J22" s="60">
        <v>374</v>
      </c>
      <c r="K22" s="60">
        <v>82</v>
      </c>
      <c r="L22" s="66">
        <v>19645</v>
      </c>
    </row>
    <row r="23" spans="1:12">
      <c r="A23" s="16" t="s">
        <v>52</v>
      </c>
      <c r="B23" s="17"/>
      <c r="C23" s="67">
        <v>336421</v>
      </c>
      <c r="D23" s="67">
        <v>173915</v>
      </c>
      <c r="E23" s="67">
        <v>102338</v>
      </c>
      <c r="F23" s="67">
        <v>123132</v>
      </c>
      <c r="G23" s="67">
        <v>79515</v>
      </c>
      <c r="H23" s="67">
        <v>168534</v>
      </c>
      <c r="I23" s="67">
        <v>69176</v>
      </c>
      <c r="J23" s="67">
        <v>21657</v>
      </c>
      <c r="K23" s="67">
        <v>7969</v>
      </c>
      <c r="L23" s="66">
        <v>1082657</v>
      </c>
    </row>
  </sheetData>
  <phoneticPr fontId="3" type="noConversion"/>
  <pageMargins left="0.75" right="0.75" top="1" bottom="1" header="0.5" footer="0.5"/>
  <pageSetup paperSize="9" scale="81" orientation="landscape" r:id="rId1"/>
  <headerFooter alignWithMargins="0">
    <oddHeader>&amp;A</oddHeader>
    <oddFooter>&amp;F</oddFooter>
  </headerFooter>
</worksheet>
</file>

<file path=xl/worksheets/sheet5.xml><?xml version="1.0" encoding="utf-8"?>
<worksheet xmlns="http://schemas.openxmlformats.org/spreadsheetml/2006/main" xmlns:r="http://schemas.openxmlformats.org/officeDocument/2006/relationships">
  <sheetPr codeName="Foglio2">
    <pageSetUpPr fitToPage="1"/>
  </sheetPr>
  <dimension ref="A1:G39"/>
  <sheetViews>
    <sheetView zoomScale="85"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97</v>
      </c>
      <c r="B4" s="26"/>
      <c r="C4" s="27" t="s">
        <v>98</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0</v>
      </c>
      <c r="G9" s="35">
        <v>0</v>
      </c>
    </row>
    <row r="10" spans="1:7">
      <c r="A10" s="33"/>
      <c r="B10" s="33"/>
      <c r="C10" s="33">
        <v>2</v>
      </c>
      <c r="D10" s="36" t="s">
        <v>101</v>
      </c>
      <c r="E10" s="33" t="s">
        <v>102</v>
      </c>
      <c r="F10" s="35">
        <v>0</v>
      </c>
      <c r="G10" s="35">
        <v>0</v>
      </c>
    </row>
    <row r="11" spans="1:7">
      <c r="A11" s="33"/>
      <c r="B11" s="33"/>
      <c r="C11" s="33">
        <v>3</v>
      </c>
      <c r="D11" s="36" t="s">
        <v>103</v>
      </c>
      <c r="E11" s="33" t="s">
        <v>104</v>
      </c>
      <c r="F11" s="35">
        <v>0</v>
      </c>
      <c r="G11" s="35">
        <v>0</v>
      </c>
    </row>
    <row r="12" spans="1:7">
      <c r="A12" s="33"/>
      <c r="B12" s="33"/>
      <c r="C12" s="33">
        <v>4</v>
      </c>
      <c r="D12" s="36" t="s">
        <v>105</v>
      </c>
      <c r="E12" s="33" t="s">
        <v>106</v>
      </c>
      <c r="F12" s="35">
        <v>0</v>
      </c>
      <c r="G12" s="35">
        <v>0</v>
      </c>
    </row>
    <row r="13" spans="1:7">
      <c r="A13" s="37"/>
      <c r="B13" s="37"/>
      <c r="C13" s="38" t="s">
        <v>101</v>
      </c>
      <c r="D13" s="39" t="s">
        <v>107</v>
      </c>
      <c r="E13" s="37" t="s">
        <v>108</v>
      </c>
      <c r="F13" s="40">
        <v>0</v>
      </c>
      <c r="G13" s="40">
        <v>0</v>
      </c>
    </row>
    <row r="14" spans="1:7">
      <c r="A14" s="41" t="s">
        <v>109</v>
      </c>
      <c r="B14" s="41"/>
      <c r="C14" s="41"/>
      <c r="D14" s="41"/>
      <c r="E14" s="41"/>
      <c r="F14" s="42">
        <f>SUM(F9:F13)</f>
        <v>0</v>
      </c>
      <c r="G14" s="42">
        <f>SUM(G9:G13)</f>
        <v>0</v>
      </c>
    </row>
    <row r="15" spans="1:7">
      <c r="A15" s="84" t="s">
        <v>110</v>
      </c>
      <c r="B15" s="84" t="s">
        <v>110</v>
      </c>
      <c r="C15" s="33">
        <v>1</v>
      </c>
      <c r="D15" s="34" t="s">
        <v>99</v>
      </c>
      <c r="E15" s="33" t="s">
        <v>100</v>
      </c>
      <c r="F15" s="35">
        <v>6</v>
      </c>
      <c r="G15" s="35">
        <v>42</v>
      </c>
    </row>
    <row r="16" spans="1:7">
      <c r="A16" s="85"/>
      <c r="B16" s="85"/>
      <c r="C16" s="33">
        <v>2</v>
      </c>
      <c r="D16" s="36" t="s">
        <v>101</v>
      </c>
      <c r="E16" s="33" t="s">
        <v>102</v>
      </c>
      <c r="F16" s="35">
        <v>5</v>
      </c>
      <c r="G16" s="35">
        <v>18</v>
      </c>
    </row>
    <row r="17" spans="1:7">
      <c r="A17" s="85"/>
      <c r="B17" s="85"/>
      <c r="C17" s="33">
        <v>3</v>
      </c>
      <c r="D17" s="36" t="s">
        <v>103</v>
      </c>
      <c r="E17" s="33" t="s">
        <v>104</v>
      </c>
      <c r="F17" s="35">
        <v>0</v>
      </c>
      <c r="G17" s="35">
        <v>4</v>
      </c>
    </row>
    <row r="18" spans="1:7">
      <c r="A18" s="85"/>
      <c r="B18" s="85"/>
      <c r="C18" s="33">
        <v>4</v>
      </c>
      <c r="D18" s="36" t="s">
        <v>105</v>
      </c>
      <c r="E18" s="33" t="s">
        <v>106</v>
      </c>
      <c r="F18" s="35">
        <v>0</v>
      </c>
      <c r="G18" s="35">
        <v>1</v>
      </c>
    </row>
    <row r="19" spans="1:7">
      <c r="A19" s="86"/>
      <c r="B19" s="86"/>
      <c r="C19" s="38" t="s">
        <v>101</v>
      </c>
      <c r="D19" s="39" t="s">
        <v>107</v>
      </c>
      <c r="E19" s="37" t="s">
        <v>108</v>
      </c>
      <c r="F19" s="40">
        <v>0</v>
      </c>
      <c r="G19" s="40">
        <v>1</v>
      </c>
    </row>
    <row r="20" spans="1:7">
      <c r="A20" s="41" t="s">
        <v>109</v>
      </c>
      <c r="B20" s="41"/>
      <c r="C20" s="41"/>
      <c r="D20" s="41"/>
      <c r="E20" s="41"/>
      <c r="F20" s="42">
        <f>SUM(F15:F19)</f>
        <v>11</v>
      </c>
      <c r="G20" s="42">
        <f>SUM(G15:G19)</f>
        <v>66</v>
      </c>
    </row>
    <row r="21" spans="1:7">
      <c r="A21" s="33" t="s">
        <v>111</v>
      </c>
      <c r="B21" s="33" t="s">
        <v>111</v>
      </c>
      <c r="C21" s="33">
        <v>1</v>
      </c>
      <c r="D21" s="34" t="s">
        <v>99</v>
      </c>
      <c r="E21" s="33" t="s">
        <v>100</v>
      </c>
      <c r="F21" s="35">
        <v>18</v>
      </c>
      <c r="G21" s="35">
        <v>133</v>
      </c>
    </row>
    <row r="22" spans="1:7">
      <c r="A22" s="33"/>
      <c r="B22" s="33"/>
      <c r="C22" s="33">
        <v>2</v>
      </c>
      <c r="D22" s="36" t="s">
        <v>101</v>
      </c>
      <c r="E22" s="33" t="s">
        <v>102</v>
      </c>
      <c r="F22" s="35">
        <v>5</v>
      </c>
      <c r="G22" s="35">
        <v>32</v>
      </c>
    </row>
    <row r="23" spans="1:7">
      <c r="A23" s="33"/>
      <c r="B23" s="33"/>
      <c r="C23" s="33">
        <v>3</v>
      </c>
      <c r="D23" s="36" t="s">
        <v>103</v>
      </c>
      <c r="E23" s="33" t="s">
        <v>104</v>
      </c>
      <c r="F23" s="35">
        <v>5</v>
      </c>
      <c r="G23" s="35">
        <v>15</v>
      </c>
    </row>
    <row r="24" spans="1:7">
      <c r="A24" s="33"/>
      <c r="B24" s="33"/>
      <c r="C24" s="33">
        <v>4</v>
      </c>
      <c r="D24" s="36" t="s">
        <v>105</v>
      </c>
      <c r="E24" s="33" t="s">
        <v>106</v>
      </c>
      <c r="F24" s="35">
        <v>0</v>
      </c>
      <c r="G24" s="35">
        <v>1</v>
      </c>
    </row>
    <row r="25" spans="1:7">
      <c r="A25" s="37"/>
      <c r="B25" s="37"/>
      <c r="C25" s="38" t="s">
        <v>101</v>
      </c>
      <c r="D25" s="39" t="s">
        <v>107</v>
      </c>
      <c r="E25" s="37" t="s">
        <v>108</v>
      </c>
      <c r="F25" s="40">
        <v>0</v>
      </c>
      <c r="G25" s="40">
        <v>0</v>
      </c>
    </row>
    <row r="26" spans="1:7">
      <c r="A26" s="41" t="s">
        <v>109</v>
      </c>
      <c r="B26" s="41"/>
      <c r="C26" s="41"/>
      <c r="D26" s="41"/>
      <c r="E26" s="41"/>
      <c r="F26" s="42">
        <f>SUM(F21:F25)</f>
        <v>28</v>
      </c>
      <c r="G26" s="42">
        <f>SUM(G21:G25)</f>
        <v>181</v>
      </c>
    </row>
    <row r="27" spans="1:7">
      <c r="A27" s="33">
        <v>41</v>
      </c>
      <c r="B27" s="33">
        <v>41</v>
      </c>
      <c r="C27" s="33">
        <v>1</v>
      </c>
      <c r="D27" s="34" t="s">
        <v>99</v>
      </c>
      <c r="E27" s="33" t="s">
        <v>100</v>
      </c>
      <c r="F27" s="35">
        <v>43</v>
      </c>
      <c r="G27" s="35">
        <v>318</v>
      </c>
    </row>
    <row r="28" spans="1:7">
      <c r="A28" s="33"/>
      <c r="B28" s="33"/>
      <c r="C28" s="33">
        <v>2</v>
      </c>
      <c r="D28" s="36" t="s">
        <v>101</v>
      </c>
      <c r="E28" s="33" t="s">
        <v>102</v>
      </c>
      <c r="F28" s="35">
        <v>41</v>
      </c>
      <c r="G28" s="35">
        <v>304</v>
      </c>
    </row>
    <row r="29" spans="1:7">
      <c r="A29" s="33"/>
      <c r="B29" s="33"/>
      <c r="C29" s="33">
        <v>3</v>
      </c>
      <c r="D29" s="36" t="s">
        <v>103</v>
      </c>
      <c r="E29" s="33" t="s">
        <v>104</v>
      </c>
      <c r="F29" s="35">
        <v>33</v>
      </c>
      <c r="G29" s="35">
        <v>246</v>
      </c>
    </row>
    <row r="30" spans="1:7">
      <c r="A30" s="33"/>
      <c r="B30" s="33"/>
      <c r="C30" s="33">
        <v>4</v>
      </c>
      <c r="D30" s="36" t="s">
        <v>105</v>
      </c>
      <c r="E30" s="33" t="s">
        <v>106</v>
      </c>
      <c r="F30" s="35">
        <v>13</v>
      </c>
      <c r="G30" s="35">
        <v>36</v>
      </c>
    </row>
    <row r="31" spans="1:7">
      <c r="A31" s="37"/>
      <c r="B31" s="37"/>
      <c r="C31" s="38" t="s">
        <v>101</v>
      </c>
      <c r="D31" s="39" t="s">
        <v>107</v>
      </c>
      <c r="E31" s="37" t="s">
        <v>108</v>
      </c>
      <c r="F31" s="40">
        <v>0</v>
      </c>
      <c r="G31" s="40">
        <v>0</v>
      </c>
    </row>
    <row r="32" spans="1:7">
      <c r="A32" s="41" t="s">
        <v>109</v>
      </c>
      <c r="B32" s="41"/>
      <c r="C32" s="41"/>
      <c r="D32" s="41"/>
      <c r="E32" s="41"/>
      <c r="F32" s="42">
        <f>SUM(F27:F31)</f>
        <v>130</v>
      </c>
      <c r="G32" s="42">
        <f>SUM(G27:G31)</f>
        <v>904</v>
      </c>
    </row>
    <row r="33" spans="1:7">
      <c r="A33" s="33" t="s">
        <v>112</v>
      </c>
      <c r="B33" s="33" t="s">
        <v>112</v>
      </c>
      <c r="C33" s="33">
        <v>1</v>
      </c>
      <c r="D33" s="34" t="s">
        <v>99</v>
      </c>
      <c r="E33" s="33" t="s">
        <v>100</v>
      </c>
      <c r="F33" s="35">
        <v>12</v>
      </c>
      <c r="G33" s="35">
        <v>90</v>
      </c>
    </row>
    <row r="34" spans="1:7">
      <c r="A34" s="33"/>
      <c r="B34" s="33"/>
      <c r="C34" s="33">
        <v>2</v>
      </c>
      <c r="D34" s="36" t="s">
        <v>101</v>
      </c>
      <c r="E34" s="33" t="s">
        <v>102</v>
      </c>
      <c r="F34" s="35">
        <v>8</v>
      </c>
      <c r="G34" s="35">
        <v>57</v>
      </c>
    </row>
    <row r="35" spans="1:7">
      <c r="A35" s="33"/>
      <c r="B35" s="33"/>
      <c r="C35" s="36" t="s">
        <v>99</v>
      </c>
      <c r="D35" s="36" t="s">
        <v>113</v>
      </c>
      <c r="E35" s="33" t="s">
        <v>114</v>
      </c>
      <c r="F35" s="35">
        <v>8</v>
      </c>
      <c r="G35" s="35">
        <v>53</v>
      </c>
    </row>
    <row r="36" spans="1:7">
      <c r="A36" s="33"/>
      <c r="B36" s="33"/>
      <c r="C36" s="33">
        <v>5</v>
      </c>
      <c r="D36" s="36">
        <v>9</v>
      </c>
      <c r="E36" s="33" t="s">
        <v>115</v>
      </c>
      <c r="F36" s="35">
        <v>0</v>
      </c>
      <c r="G36" s="35">
        <v>1</v>
      </c>
    </row>
    <row r="37" spans="1:7">
      <c r="A37" s="37"/>
      <c r="B37" s="37"/>
      <c r="C37" s="37">
        <v>6</v>
      </c>
      <c r="D37" s="39">
        <v>10</v>
      </c>
      <c r="E37" s="37" t="s">
        <v>116</v>
      </c>
      <c r="F37" s="40">
        <v>0</v>
      </c>
      <c r="G37" s="40">
        <v>0</v>
      </c>
    </row>
    <row r="38" spans="1:7">
      <c r="A38" s="41" t="s">
        <v>109</v>
      </c>
      <c r="B38" s="41"/>
      <c r="C38" s="41"/>
      <c r="D38" s="41"/>
      <c r="E38" s="41"/>
      <c r="F38" s="42">
        <f>SUM(F33:F37)</f>
        <v>28</v>
      </c>
      <c r="G38" s="42">
        <f>SUM(G33:G37)</f>
        <v>201</v>
      </c>
    </row>
    <row r="39" spans="1:7">
      <c r="A39" s="23" t="s">
        <v>117</v>
      </c>
      <c r="F39" s="35">
        <f>SUM(F38,F32,F26,F20,F14)</f>
        <v>197</v>
      </c>
      <c r="G39" s="35">
        <f>SUM(G38,G32,G26,G20,G14)</f>
        <v>1352</v>
      </c>
    </row>
  </sheetData>
  <mergeCells count="6">
    <mergeCell ref="F7:F8"/>
    <mergeCell ref="G7:G8"/>
    <mergeCell ref="A15:A19"/>
    <mergeCell ref="B15:B19"/>
    <mergeCell ref="A7:B7"/>
    <mergeCell ref="C7:E7"/>
  </mergeCells>
  <phoneticPr fontId="7"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sheetPr codeName="Foglio3"/>
  <dimension ref="A1:G98"/>
  <sheetViews>
    <sheetView topLeftCell="A35" zoomScale="85" zoomScaleNormal="85"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118</v>
      </c>
      <c r="B4" s="26"/>
      <c r="C4" s="27" t="s">
        <v>119</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15</v>
      </c>
      <c r="G9" s="35">
        <v>4018</v>
      </c>
    </row>
    <row r="10" spans="1:7">
      <c r="A10" s="33"/>
      <c r="B10" s="33"/>
      <c r="C10" s="33">
        <v>2</v>
      </c>
      <c r="D10" s="36" t="s">
        <v>101</v>
      </c>
      <c r="E10" s="33" t="s">
        <v>102</v>
      </c>
      <c r="F10" s="35">
        <v>13</v>
      </c>
      <c r="G10" s="35">
        <v>3477</v>
      </c>
    </row>
    <row r="11" spans="1:7">
      <c r="A11" s="33"/>
      <c r="B11" s="33"/>
      <c r="C11" s="33">
        <v>3</v>
      </c>
      <c r="D11" s="36" t="s">
        <v>103</v>
      </c>
      <c r="E11" s="33" t="s">
        <v>104</v>
      </c>
      <c r="F11" s="35">
        <v>10</v>
      </c>
      <c r="G11" s="35">
        <v>2758</v>
      </c>
    </row>
    <row r="12" spans="1:7">
      <c r="A12" s="33"/>
      <c r="B12" s="33"/>
      <c r="C12" s="33">
        <v>4</v>
      </c>
      <c r="D12" s="36" t="s">
        <v>105</v>
      </c>
      <c r="E12" s="33" t="s">
        <v>106</v>
      </c>
      <c r="F12" s="35">
        <v>60</v>
      </c>
      <c r="G12" s="35">
        <v>1389</v>
      </c>
    </row>
    <row r="13" spans="1:7">
      <c r="A13" s="46"/>
      <c r="B13" s="46"/>
      <c r="C13" s="33">
        <v>5</v>
      </c>
      <c r="D13" s="47" t="s">
        <v>120</v>
      </c>
      <c r="E13" s="46" t="s">
        <v>115</v>
      </c>
      <c r="F13" s="48">
        <v>21</v>
      </c>
      <c r="G13" s="48">
        <v>488</v>
      </c>
    </row>
    <row r="14" spans="1:7">
      <c r="A14" s="37"/>
      <c r="B14" s="37"/>
      <c r="C14" s="37">
        <v>6</v>
      </c>
      <c r="D14" s="39" t="s">
        <v>121</v>
      </c>
      <c r="E14" s="37" t="s">
        <v>116</v>
      </c>
      <c r="F14" s="40">
        <v>5</v>
      </c>
      <c r="G14" s="40">
        <v>66</v>
      </c>
    </row>
    <row r="15" spans="1:7">
      <c r="A15" s="49" t="s">
        <v>109</v>
      </c>
      <c r="B15" s="49"/>
      <c r="C15" s="49"/>
      <c r="D15" s="50"/>
      <c r="E15" s="49"/>
      <c r="F15" s="51">
        <f>SUM(F9:F14)</f>
        <v>124</v>
      </c>
      <c r="G15" s="51">
        <f>SUM(G9:G14)</f>
        <v>12196</v>
      </c>
    </row>
    <row r="16" spans="1:7">
      <c r="A16" s="33">
        <v>14</v>
      </c>
      <c r="B16" s="33">
        <v>14</v>
      </c>
      <c r="C16" s="33">
        <v>1</v>
      </c>
      <c r="D16" s="34" t="s">
        <v>99</v>
      </c>
      <c r="E16" s="33" t="s">
        <v>100</v>
      </c>
      <c r="F16" s="35">
        <v>5</v>
      </c>
      <c r="G16" s="35">
        <v>764</v>
      </c>
    </row>
    <row r="17" spans="1:7">
      <c r="A17" s="33"/>
      <c r="B17" s="33"/>
      <c r="C17" s="33">
        <v>2</v>
      </c>
      <c r="D17" s="36" t="s">
        <v>101</v>
      </c>
      <c r="E17" s="33" t="s">
        <v>102</v>
      </c>
      <c r="F17" s="35">
        <v>5</v>
      </c>
      <c r="G17" s="35">
        <v>668</v>
      </c>
    </row>
    <row r="18" spans="1:7">
      <c r="A18" s="33"/>
      <c r="B18" s="33"/>
      <c r="C18" s="33">
        <v>3</v>
      </c>
      <c r="D18" s="36" t="s">
        <v>103</v>
      </c>
      <c r="E18" s="33" t="s">
        <v>104</v>
      </c>
      <c r="F18" s="35">
        <v>5</v>
      </c>
      <c r="G18" s="35">
        <v>694</v>
      </c>
    </row>
    <row r="19" spans="1:7">
      <c r="A19" s="33"/>
      <c r="B19" s="33"/>
      <c r="C19" s="33">
        <v>4</v>
      </c>
      <c r="D19" s="36" t="s">
        <v>105</v>
      </c>
      <c r="E19" s="33" t="s">
        <v>106</v>
      </c>
      <c r="F19" s="35">
        <v>13</v>
      </c>
      <c r="G19" s="35">
        <v>302</v>
      </c>
    </row>
    <row r="20" spans="1:7">
      <c r="A20" s="37"/>
      <c r="B20" s="37"/>
      <c r="C20" s="39" t="s">
        <v>101</v>
      </c>
      <c r="D20" s="39" t="s">
        <v>107</v>
      </c>
      <c r="E20" s="37" t="s">
        <v>108</v>
      </c>
      <c r="F20" s="40">
        <v>5</v>
      </c>
      <c r="G20" s="40">
        <v>109</v>
      </c>
    </row>
    <row r="21" spans="1:7">
      <c r="A21" s="49" t="s">
        <v>109</v>
      </c>
      <c r="B21" s="49"/>
      <c r="C21" s="49"/>
      <c r="D21" s="50"/>
      <c r="E21" s="49"/>
      <c r="F21" s="51">
        <f>SUM(F16:F20)</f>
        <v>33</v>
      </c>
      <c r="G21" s="51">
        <f>SUM(G16:G20)</f>
        <v>2537</v>
      </c>
    </row>
    <row r="22" spans="1:7">
      <c r="A22" s="33">
        <v>20</v>
      </c>
      <c r="B22" s="33">
        <v>20</v>
      </c>
      <c r="C22" s="33">
        <v>1</v>
      </c>
      <c r="D22" s="34" t="s">
        <v>99</v>
      </c>
      <c r="E22" s="33" t="s">
        <v>100</v>
      </c>
      <c r="F22" s="35">
        <v>5</v>
      </c>
      <c r="G22" s="35">
        <v>156</v>
      </c>
    </row>
    <row r="23" spans="1:7">
      <c r="A23" s="33"/>
      <c r="B23" s="33"/>
      <c r="C23" s="33">
        <v>2</v>
      </c>
      <c r="D23" s="36" t="s">
        <v>101</v>
      </c>
      <c r="E23" s="33" t="s">
        <v>102</v>
      </c>
      <c r="F23" s="35">
        <v>5</v>
      </c>
      <c r="G23" s="35">
        <v>243</v>
      </c>
    </row>
    <row r="24" spans="1:7">
      <c r="A24" s="33"/>
      <c r="B24" s="33"/>
      <c r="C24" s="33">
        <v>3</v>
      </c>
      <c r="D24" s="36" t="s">
        <v>103</v>
      </c>
      <c r="E24" s="33" t="s">
        <v>104</v>
      </c>
      <c r="F24" s="35">
        <v>5</v>
      </c>
      <c r="G24" s="35">
        <v>306</v>
      </c>
    </row>
    <row r="25" spans="1:7">
      <c r="A25" s="33"/>
      <c r="B25" s="33"/>
      <c r="C25" s="33">
        <v>4</v>
      </c>
      <c r="D25" s="36" t="s">
        <v>105</v>
      </c>
      <c r="E25" s="33" t="s">
        <v>106</v>
      </c>
      <c r="F25" s="35">
        <v>7</v>
      </c>
      <c r="G25" s="35">
        <v>164</v>
      </c>
    </row>
    <row r="26" spans="1:7">
      <c r="A26" s="46"/>
      <c r="B26" s="46"/>
      <c r="C26" s="39" t="s">
        <v>101</v>
      </c>
      <c r="D26" s="39" t="s">
        <v>107</v>
      </c>
      <c r="E26" s="37" t="s">
        <v>108</v>
      </c>
      <c r="F26" s="48">
        <v>5</v>
      </c>
      <c r="G26" s="48">
        <v>41</v>
      </c>
    </row>
    <row r="27" spans="1:7">
      <c r="A27" s="49" t="s">
        <v>109</v>
      </c>
      <c r="B27" s="49"/>
      <c r="C27" s="49"/>
      <c r="D27" s="50"/>
      <c r="E27" s="49"/>
      <c r="F27" s="51">
        <f>SUM(F22:F26)</f>
        <v>27</v>
      </c>
      <c r="G27" s="51">
        <f>SUM(G22:G26)</f>
        <v>910</v>
      </c>
    </row>
    <row r="28" spans="1:7">
      <c r="A28" s="33">
        <v>31</v>
      </c>
      <c r="B28" s="33">
        <v>31</v>
      </c>
      <c r="C28" s="33">
        <v>1</v>
      </c>
      <c r="D28" s="34" t="s">
        <v>99</v>
      </c>
      <c r="E28" s="33" t="s">
        <v>100</v>
      </c>
      <c r="F28" s="35">
        <v>12</v>
      </c>
      <c r="G28" s="35">
        <v>3113</v>
      </c>
    </row>
    <row r="29" spans="1:7">
      <c r="A29" s="33"/>
      <c r="B29" s="33"/>
      <c r="C29" s="33">
        <v>2</v>
      </c>
      <c r="D29" s="36" t="s">
        <v>101</v>
      </c>
      <c r="E29" s="33" t="s">
        <v>102</v>
      </c>
      <c r="F29" s="35">
        <v>10</v>
      </c>
      <c r="G29" s="35">
        <v>2767</v>
      </c>
    </row>
    <row r="30" spans="1:7">
      <c r="A30" s="33"/>
      <c r="B30" s="33"/>
      <c r="C30" s="33">
        <v>3</v>
      </c>
      <c r="D30" s="36" t="s">
        <v>103</v>
      </c>
      <c r="E30" s="33" t="s">
        <v>104</v>
      </c>
      <c r="F30" s="35">
        <v>7</v>
      </c>
      <c r="G30" s="35">
        <v>1764</v>
      </c>
    </row>
    <row r="31" spans="1:7">
      <c r="A31" s="33"/>
      <c r="B31" s="33"/>
      <c r="C31" s="33">
        <v>4</v>
      </c>
      <c r="D31" s="36" t="s">
        <v>105</v>
      </c>
      <c r="E31" s="33" t="s">
        <v>106</v>
      </c>
      <c r="F31" s="35">
        <v>19</v>
      </c>
      <c r="G31" s="35">
        <v>428</v>
      </c>
    </row>
    <row r="32" spans="1:7">
      <c r="A32" s="46"/>
      <c r="B32" s="46"/>
      <c r="C32" s="39" t="s">
        <v>101</v>
      </c>
      <c r="D32" s="39" t="s">
        <v>107</v>
      </c>
      <c r="E32" s="37" t="s">
        <v>108</v>
      </c>
      <c r="F32" s="48">
        <v>5</v>
      </c>
      <c r="G32" s="48">
        <v>77</v>
      </c>
    </row>
    <row r="33" spans="1:7">
      <c r="A33" s="49" t="s">
        <v>109</v>
      </c>
      <c r="B33" s="49"/>
      <c r="C33" s="49"/>
      <c r="D33" s="50"/>
      <c r="E33" s="49"/>
      <c r="F33" s="51">
        <f>SUM(F28:F32)</f>
        <v>53</v>
      </c>
      <c r="G33" s="51">
        <f>SUM(G28:G32)</f>
        <v>8149</v>
      </c>
    </row>
    <row r="34" spans="1:7">
      <c r="A34" s="33">
        <v>32</v>
      </c>
      <c r="B34" s="33">
        <v>32</v>
      </c>
      <c r="C34" s="33">
        <v>1</v>
      </c>
      <c r="D34" s="34" t="s">
        <v>99</v>
      </c>
      <c r="E34" s="33" t="s">
        <v>100</v>
      </c>
      <c r="F34" s="35">
        <v>9</v>
      </c>
      <c r="G34" s="35">
        <v>2264</v>
      </c>
    </row>
    <row r="35" spans="1:7">
      <c r="A35" s="33"/>
      <c r="B35" s="33"/>
      <c r="C35" s="33">
        <v>2</v>
      </c>
      <c r="D35" s="36" t="s">
        <v>101</v>
      </c>
      <c r="E35" s="33" t="s">
        <v>102</v>
      </c>
      <c r="F35" s="35">
        <v>5</v>
      </c>
      <c r="G35" s="35">
        <v>1381</v>
      </c>
    </row>
    <row r="36" spans="1:7">
      <c r="A36" s="33"/>
      <c r="B36" s="33"/>
      <c r="C36" s="33">
        <v>3</v>
      </c>
      <c r="D36" s="36" t="s">
        <v>103</v>
      </c>
      <c r="E36" s="33" t="s">
        <v>104</v>
      </c>
      <c r="F36" s="35">
        <v>5</v>
      </c>
      <c r="G36" s="35">
        <v>888</v>
      </c>
    </row>
    <row r="37" spans="1:7">
      <c r="A37" s="33"/>
      <c r="B37" s="33"/>
      <c r="C37" s="33">
        <v>4</v>
      </c>
      <c r="D37" s="36" t="s">
        <v>105</v>
      </c>
      <c r="E37" s="33" t="s">
        <v>106</v>
      </c>
      <c r="F37" s="35">
        <v>15</v>
      </c>
      <c r="G37" s="35">
        <v>348</v>
      </c>
    </row>
    <row r="38" spans="1:7">
      <c r="A38" s="46"/>
      <c r="B38" s="46"/>
      <c r="C38" s="39" t="s">
        <v>101</v>
      </c>
      <c r="D38" s="39" t="s">
        <v>107</v>
      </c>
      <c r="E38" s="37" t="s">
        <v>108</v>
      </c>
      <c r="F38" s="48">
        <v>5</v>
      </c>
      <c r="G38" s="48">
        <v>99</v>
      </c>
    </row>
    <row r="39" spans="1:7">
      <c r="A39" s="49" t="s">
        <v>109</v>
      </c>
      <c r="B39" s="49"/>
      <c r="C39" s="49"/>
      <c r="D39" s="50"/>
      <c r="E39" s="49"/>
      <c r="F39" s="51">
        <f>SUM(F34:F38)</f>
        <v>39</v>
      </c>
      <c r="G39" s="51">
        <f>SUM(G34:G38)</f>
        <v>4980</v>
      </c>
    </row>
    <row r="40" spans="1:7">
      <c r="A40" s="33">
        <v>33</v>
      </c>
      <c r="B40" s="33">
        <v>33</v>
      </c>
      <c r="C40" s="33">
        <v>1</v>
      </c>
      <c r="D40" s="34" t="s">
        <v>99</v>
      </c>
      <c r="E40" s="33" t="s">
        <v>100</v>
      </c>
      <c r="F40" s="35">
        <v>0</v>
      </c>
      <c r="G40" s="35">
        <v>0</v>
      </c>
    </row>
    <row r="41" spans="1:7">
      <c r="A41" s="33"/>
      <c r="B41" s="33"/>
      <c r="C41" s="33">
        <v>2</v>
      </c>
      <c r="D41" s="36" t="s">
        <v>101</v>
      </c>
      <c r="E41" s="33" t="s">
        <v>102</v>
      </c>
      <c r="F41" s="35">
        <v>0</v>
      </c>
      <c r="G41" s="35">
        <v>0</v>
      </c>
    </row>
    <row r="42" spans="1:7">
      <c r="A42" s="33"/>
      <c r="B42" s="33"/>
      <c r="C42" s="33">
        <v>3</v>
      </c>
      <c r="D42" s="36" t="s">
        <v>103</v>
      </c>
      <c r="E42" s="33" t="s">
        <v>104</v>
      </c>
      <c r="F42" s="35">
        <v>0</v>
      </c>
      <c r="G42" s="35">
        <v>0</v>
      </c>
    </row>
    <row r="43" spans="1:7">
      <c r="A43" s="33"/>
      <c r="B43" s="33"/>
      <c r="C43" s="33">
        <v>4</v>
      </c>
      <c r="D43" s="36" t="s">
        <v>105</v>
      </c>
      <c r="E43" s="33" t="s">
        <v>106</v>
      </c>
      <c r="F43" s="35">
        <v>0</v>
      </c>
      <c r="G43" s="35">
        <v>0</v>
      </c>
    </row>
    <row r="44" spans="1:7">
      <c r="A44" s="46"/>
      <c r="B44" s="46"/>
      <c r="C44" s="39" t="s">
        <v>101</v>
      </c>
      <c r="D44" s="39" t="s">
        <v>107</v>
      </c>
      <c r="E44" s="37" t="s">
        <v>108</v>
      </c>
      <c r="F44" s="48">
        <v>0</v>
      </c>
      <c r="G44" s="48">
        <v>0</v>
      </c>
    </row>
    <row r="45" spans="1:7">
      <c r="A45" s="49" t="s">
        <v>109</v>
      </c>
      <c r="B45" s="49"/>
      <c r="C45" s="49"/>
      <c r="D45" s="50"/>
      <c r="E45" s="49"/>
      <c r="F45" s="51">
        <f>SUM(F40:F44)</f>
        <v>0</v>
      </c>
      <c r="G45" s="51">
        <f>SUM(G40:G44)</f>
        <v>0</v>
      </c>
    </row>
    <row r="46" spans="1:7">
      <c r="A46" s="33">
        <v>34</v>
      </c>
      <c r="B46" s="33">
        <v>34</v>
      </c>
      <c r="C46" s="33">
        <v>1</v>
      </c>
      <c r="D46" s="34" t="s">
        <v>99</v>
      </c>
      <c r="E46" s="33" t="s">
        <v>100</v>
      </c>
      <c r="F46" s="35">
        <v>5</v>
      </c>
      <c r="G46" s="35">
        <v>858</v>
      </c>
    </row>
    <row r="47" spans="1:7">
      <c r="A47" s="33"/>
      <c r="B47" s="33"/>
      <c r="C47" s="33">
        <v>2</v>
      </c>
      <c r="D47" s="36" t="s">
        <v>101</v>
      </c>
      <c r="E47" s="33" t="s">
        <v>102</v>
      </c>
      <c r="F47" s="35">
        <v>5</v>
      </c>
      <c r="G47" s="35">
        <v>631</v>
      </c>
    </row>
    <row r="48" spans="1:7">
      <c r="A48" s="33"/>
      <c r="B48" s="33"/>
      <c r="C48" s="33">
        <v>3</v>
      </c>
      <c r="D48" s="36" t="s">
        <v>103</v>
      </c>
      <c r="E48" s="33" t="s">
        <v>104</v>
      </c>
      <c r="F48" s="35">
        <v>5</v>
      </c>
      <c r="G48" s="35">
        <v>470</v>
      </c>
    </row>
    <row r="49" spans="1:7">
      <c r="A49" s="33"/>
      <c r="B49" s="33"/>
      <c r="C49" s="33">
        <v>4</v>
      </c>
      <c r="D49" s="36" t="s">
        <v>105</v>
      </c>
      <c r="E49" s="33" t="s">
        <v>106</v>
      </c>
      <c r="F49" s="35">
        <v>7</v>
      </c>
      <c r="G49" s="35">
        <v>163</v>
      </c>
    </row>
    <row r="50" spans="1:7">
      <c r="A50" s="46"/>
      <c r="B50" s="46"/>
      <c r="C50" s="39" t="s">
        <v>101</v>
      </c>
      <c r="D50" s="39" t="s">
        <v>107</v>
      </c>
      <c r="E50" s="37" t="s">
        <v>108</v>
      </c>
      <c r="F50" s="48">
        <v>5</v>
      </c>
      <c r="G50" s="48">
        <v>55</v>
      </c>
    </row>
    <row r="51" spans="1:7">
      <c r="A51" s="49" t="s">
        <v>109</v>
      </c>
      <c r="B51" s="49"/>
      <c r="C51" s="49"/>
      <c r="D51" s="50"/>
      <c r="E51" s="49"/>
      <c r="F51" s="51">
        <f>SUM(F46:F50)</f>
        <v>27</v>
      </c>
      <c r="G51" s="51">
        <f>SUM(G46:G50)</f>
        <v>2177</v>
      </c>
    </row>
    <row r="52" spans="1:7">
      <c r="A52" s="33">
        <v>41</v>
      </c>
      <c r="B52" s="33">
        <v>41</v>
      </c>
      <c r="C52" s="33">
        <v>1</v>
      </c>
      <c r="D52" s="34" t="s">
        <v>99</v>
      </c>
      <c r="E52" s="33" t="s">
        <v>100</v>
      </c>
      <c r="F52" s="35">
        <v>5</v>
      </c>
      <c r="G52" s="35">
        <v>450</v>
      </c>
    </row>
    <row r="53" spans="1:7">
      <c r="A53" s="33"/>
      <c r="B53" s="33"/>
      <c r="C53" s="33">
        <v>2</v>
      </c>
      <c r="D53" s="36" t="s">
        <v>101</v>
      </c>
      <c r="E53" s="33" t="s">
        <v>102</v>
      </c>
      <c r="F53" s="35">
        <v>5</v>
      </c>
      <c r="G53" s="35">
        <v>490</v>
      </c>
    </row>
    <row r="54" spans="1:7">
      <c r="A54" s="33"/>
      <c r="B54" s="33"/>
      <c r="C54" s="33">
        <v>3</v>
      </c>
      <c r="D54" s="36" t="s">
        <v>103</v>
      </c>
      <c r="E54" s="33" t="s">
        <v>104</v>
      </c>
      <c r="F54" s="35">
        <v>5</v>
      </c>
      <c r="G54" s="35">
        <v>971</v>
      </c>
    </row>
    <row r="55" spans="1:7">
      <c r="A55" s="33"/>
      <c r="B55" s="33"/>
      <c r="C55" s="33">
        <v>4</v>
      </c>
      <c r="D55" s="36" t="s">
        <v>105</v>
      </c>
      <c r="E55" s="33" t="s">
        <v>106</v>
      </c>
      <c r="F55" s="35">
        <v>57</v>
      </c>
      <c r="G55" s="35">
        <v>1330</v>
      </c>
    </row>
    <row r="56" spans="1:7">
      <c r="A56" s="46"/>
      <c r="B56" s="46"/>
      <c r="C56" s="33">
        <v>5</v>
      </c>
      <c r="D56" s="47" t="s">
        <v>120</v>
      </c>
      <c r="E56" s="46" t="s">
        <v>115</v>
      </c>
      <c r="F56" s="48">
        <v>20</v>
      </c>
      <c r="G56" s="48">
        <v>455</v>
      </c>
    </row>
    <row r="57" spans="1:7">
      <c r="A57" s="37"/>
      <c r="B57" s="37"/>
      <c r="C57" s="37">
        <v>6</v>
      </c>
      <c r="D57" s="39" t="s">
        <v>121</v>
      </c>
      <c r="E57" s="37" t="s">
        <v>116</v>
      </c>
      <c r="F57" s="40">
        <v>5</v>
      </c>
      <c r="G57" s="40">
        <v>32</v>
      </c>
    </row>
    <row r="58" spans="1:7">
      <c r="A58" s="49" t="s">
        <v>109</v>
      </c>
      <c r="B58" s="49"/>
      <c r="C58" s="49"/>
      <c r="D58" s="50"/>
      <c r="E58" s="49"/>
      <c r="F58" s="51">
        <f>SUM(F52:F57)</f>
        <v>97</v>
      </c>
      <c r="G58" s="51">
        <f>SUM(G52:G57)</f>
        <v>3728</v>
      </c>
    </row>
    <row r="59" spans="1:7">
      <c r="A59" s="33" t="s">
        <v>122</v>
      </c>
      <c r="B59" s="33" t="s">
        <v>122</v>
      </c>
      <c r="C59" s="33">
        <v>1</v>
      </c>
      <c r="D59" s="34" t="s">
        <v>99</v>
      </c>
      <c r="E59" s="33" t="s">
        <v>100</v>
      </c>
      <c r="F59" s="35">
        <v>5</v>
      </c>
      <c r="G59" s="35">
        <v>465</v>
      </c>
    </row>
    <row r="60" spans="1:7">
      <c r="A60" s="33"/>
      <c r="B60" s="33"/>
      <c r="C60" s="33">
        <v>2</v>
      </c>
      <c r="D60" s="36" t="s">
        <v>101</v>
      </c>
      <c r="E60" s="33" t="s">
        <v>102</v>
      </c>
      <c r="F60" s="35">
        <v>5</v>
      </c>
      <c r="G60" s="35">
        <v>613</v>
      </c>
    </row>
    <row r="61" spans="1:7">
      <c r="A61" s="33"/>
      <c r="B61" s="33"/>
      <c r="C61" s="33">
        <v>3</v>
      </c>
      <c r="D61" s="36" t="s">
        <v>103</v>
      </c>
      <c r="E61" s="33" t="s">
        <v>104</v>
      </c>
      <c r="F61" s="35">
        <v>5</v>
      </c>
      <c r="G61" s="35">
        <v>797</v>
      </c>
    </row>
    <row r="62" spans="1:7">
      <c r="A62" s="33"/>
      <c r="B62" s="33"/>
      <c r="C62" s="33">
        <v>4</v>
      </c>
      <c r="D62" s="36" t="s">
        <v>105</v>
      </c>
      <c r="E62" s="33" t="s">
        <v>106</v>
      </c>
      <c r="F62" s="35">
        <v>19</v>
      </c>
      <c r="G62" s="35">
        <v>425</v>
      </c>
    </row>
    <row r="63" spans="1:7">
      <c r="A63" s="46"/>
      <c r="B63" s="46"/>
      <c r="C63" s="33">
        <v>5</v>
      </c>
      <c r="D63" s="47" t="s">
        <v>120</v>
      </c>
      <c r="E63" s="46" t="s">
        <v>115</v>
      </c>
      <c r="F63" s="48">
        <v>5</v>
      </c>
      <c r="G63" s="48">
        <v>108</v>
      </c>
    </row>
    <row r="64" spans="1:7">
      <c r="A64" s="37"/>
      <c r="B64" s="37"/>
      <c r="C64" s="37">
        <v>6</v>
      </c>
      <c r="D64" s="39" t="s">
        <v>121</v>
      </c>
      <c r="E64" s="37" t="s">
        <v>116</v>
      </c>
      <c r="F64" s="40">
        <v>5</v>
      </c>
      <c r="G64" s="40">
        <v>26</v>
      </c>
    </row>
    <row r="65" spans="1:7">
      <c r="A65" s="49" t="s">
        <v>109</v>
      </c>
      <c r="B65" s="49"/>
      <c r="C65" s="49"/>
      <c r="D65" s="50"/>
      <c r="E65" s="49"/>
      <c r="F65" s="51">
        <f>SUM(F59:F64)</f>
        <v>44</v>
      </c>
      <c r="G65" s="51">
        <f>SUM(G59:G64)</f>
        <v>2434</v>
      </c>
    </row>
    <row r="66" spans="1:7">
      <c r="A66" s="33">
        <v>44</v>
      </c>
      <c r="B66" s="33">
        <v>44</v>
      </c>
      <c r="C66" s="33">
        <v>1</v>
      </c>
      <c r="D66" s="34" t="s">
        <v>99</v>
      </c>
      <c r="E66" s="33" t="s">
        <v>100</v>
      </c>
      <c r="F66" s="35">
        <v>5</v>
      </c>
      <c r="G66" s="35">
        <v>381</v>
      </c>
    </row>
    <row r="67" spans="1:7">
      <c r="A67" s="33"/>
      <c r="B67" s="33"/>
      <c r="C67" s="33">
        <v>2</v>
      </c>
      <c r="D67" s="36" t="s">
        <v>101</v>
      </c>
      <c r="E67" s="33" t="s">
        <v>102</v>
      </c>
      <c r="F67" s="35">
        <v>5</v>
      </c>
      <c r="G67" s="35">
        <v>236</v>
      </c>
    </row>
    <row r="68" spans="1:7">
      <c r="A68" s="33"/>
      <c r="B68" s="33"/>
      <c r="C68" s="33">
        <v>3</v>
      </c>
      <c r="D68" s="36" t="s">
        <v>103</v>
      </c>
      <c r="E68" s="33" t="s">
        <v>104</v>
      </c>
      <c r="F68" s="35">
        <v>5</v>
      </c>
      <c r="G68" s="35">
        <v>172</v>
      </c>
    </row>
    <row r="69" spans="1:7">
      <c r="A69" s="33"/>
      <c r="B69" s="33"/>
      <c r="C69" s="33">
        <v>4</v>
      </c>
      <c r="D69" s="36" t="s">
        <v>105</v>
      </c>
      <c r="E69" s="33" t="s">
        <v>106</v>
      </c>
      <c r="F69" s="35">
        <v>5</v>
      </c>
      <c r="G69" s="35">
        <v>88</v>
      </c>
    </row>
    <row r="70" spans="1:7">
      <c r="A70" s="46"/>
      <c r="B70" s="46"/>
      <c r="C70" s="33">
        <v>5</v>
      </c>
      <c r="D70" s="47" t="s">
        <v>120</v>
      </c>
      <c r="E70" s="46" t="s">
        <v>115</v>
      </c>
      <c r="F70" s="48">
        <v>5</v>
      </c>
      <c r="G70" s="48">
        <v>56</v>
      </c>
    </row>
    <row r="71" spans="1:7">
      <c r="A71" s="37"/>
      <c r="B71" s="37"/>
      <c r="C71" s="37">
        <v>6</v>
      </c>
      <c r="D71" s="39" t="s">
        <v>121</v>
      </c>
      <c r="E71" s="37" t="s">
        <v>116</v>
      </c>
      <c r="F71" s="40">
        <v>5</v>
      </c>
      <c r="G71" s="40">
        <v>43</v>
      </c>
    </row>
    <row r="72" spans="1:7">
      <c r="A72" s="49" t="s">
        <v>109</v>
      </c>
      <c r="B72" s="49"/>
      <c r="C72" s="49"/>
      <c r="D72" s="50"/>
      <c r="E72" s="49"/>
      <c r="F72" s="51">
        <f>SUM(F66:F71)</f>
        <v>30</v>
      </c>
      <c r="G72" s="51">
        <f>SUM(G66:G71)</f>
        <v>976</v>
      </c>
    </row>
    <row r="73" spans="1:7">
      <c r="A73" s="33">
        <v>50</v>
      </c>
      <c r="B73" s="33">
        <v>50</v>
      </c>
      <c r="C73" s="33">
        <v>1</v>
      </c>
      <c r="D73" s="34" t="s">
        <v>99</v>
      </c>
      <c r="E73" s="33" t="s">
        <v>100</v>
      </c>
      <c r="F73" s="35">
        <v>5</v>
      </c>
      <c r="G73" s="35">
        <v>51</v>
      </c>
    </row>
    <row r="74" spans="1:7">
      <c r="A74" s="33"/>
      <c r="B74" s="33"/>
      <c r="C74" s="33">
        <v>2</v>
      </c>
      <c r="D74" s="36" t="s">
        <v>101</v>
      </c>
      <c r="E74" s="33" t="s">
        <v>102</v>
      </c>
      <c r="F74" s="35">
        <v>5</v>
      </c>
      <c r="G74" s="35">
        <v>89</v>
      </c>
    </row>
    <row r="75" spans="1:7">
      <c r="A75" s="33"/>
      <c r="B75" s="33"/>
      <c r="C75" s="33">
        <v>3</v>
      </c>
      <c r="D75" s="36" t="s">
        <v>103</v>
      </c>
      <c r="E75" s="33" t="s">
        <v>104</v>
      </c>
      <c r="F75" s="35">
        <v>5</v>
      </c>
      <c r="G75" s="35">
        <v>181</v>
      </c>
    </row>
    <row r="76" spans="1:7">
      <c r="A76" s="33"/>
      <c r="B76" s="33"/>
      <c r="C76" s="33">
        <v>4</v>
      </c>
      <c r="D76" s="36" t="s">
        <v>105</v>
      </c>
      <c r="E76" s="33" t="s">
        <v>106</v>
      </c>
      <c r="F76" s="35">
        <v>10</v>
      </c>
      <c r="G76" s="35">
        <v>217</v>
      </c>
    </row>
    <row r="77" spans="1:7">
      <c r="A77" s="46"/>
      <c r="B77" s="46"/>
      <c r="C77" s="33">
        <v>5</v>
      </c>
      <c r="D77" s="47" t="s">
        <v>120</v>
      </c>
      <c r="E77" s="46" t="s">
        <v>115</v>
      </c>
      <c r="F77" s="48">
        <v>5</v>
      </c>
      <c r="G77" s="48">
        <v>82</v>
      </c>
    </row>
    <row r="78" spans="1:7">
      <c r="A78" s="37"/>
      <c r="B78" s="37"/>
      <c r="C78" s="37">
        <v>6</v>
      </c>
      <c r="D78" s="39" t="s">
        <v>121</v>
      </c>
      <c r="E78" s="37" t="s">
        <v>116</v>
      </c>
      <c r="F78" s="40">
        <v>8</v>
      </c>
      <c r="G78" s="40">
        <v>175</v>
      </c>
    </row>
    <row r="79" spans="1:7">
      <c r="A79" s="49" t="s">
        <v>109</v>
      </c>
      <c r="B79" s="49"/>
      <c r="C79" s="49"/>
      <c r="D79" s="50"/>
      <c r="E79" s="49"/>
      <c r="F79" s="51">
        <f>SUM(F73:F78)</f>
        <v>38</v>
      </c>
      <c r="G79" s="51">
        <f>SUM(G73:G78)</f>
        <v>795</v>
      </c>
    </row>
    <row r="80" spans="1:7">
      <c r="A80" s="33">
        <v>60</v>
      </c>
      <c r="B80" s="33">
        <v>60</v>
      </c>
      <c r="C80" s="33">
        <v>1</v>
      </c>
      <c r="D80" s="34" t="s">
        <v>99</v>
      </c>
      <c r="E80" s="33" t="s">
        <v>100</v>
      </c>
      <c r="F80" s="35">
        <v>7</v>
      </c>
      <c r="G80" s="35">
        <v>1888</v>
      </c>
    </row>
    <row r="81" spans="1:7">
      <c r="A81" s="33"/>
      <c r="B81" s="33"/>
      <c r="C81" s="33">
        <v>2</v>
      </c>
      <c r="D81" s="36" t="s">
        <v>101</v>
      </c>
      <c r="E81" s="33" t="s">
        <v>102</v>
      </c>
      <c r="F81" s="35">
        <v>5</v>
      </c>
      <c r="G81" s="35">
        <v>1409</v>
      </c>
    </row>
    <row r="82" spans="1:7">
      <c r="A82" s="33"/>
      <c r="B82" s="33"/>
      <c r="C82" s="33">
        <v>3</v>
      </c>
      <c r="D82" s="36" t="s">
        <v>103</v>
      </c>
      <c r="E82" s="33" t="s">
        <v>104</v>
      </c>
      <c r="F82" s="35">
        <v>5</v>
      </c>
      <c r="G82" s="35">
        <v>934</v>
      </c>
    </row>
    <row r="83" spans="1:7">
      <c r="A83" s="33"/>
      <c r="B83" s="33"/>
      <c r="C83" s="33">
        <v>4</v>
      </c>
      <c r="D83" s="36" t="s">
        <v>105</v>
      </c>
      <c r="E83" s="33" t="s">
        <v>106</v>
      </c>
      <c r="F83" s="35">
        <v>12</v>
      </c>
      <c r="G83" s="35">
        <v>265</v>
      </c>
    </row>
    <row r="84" spans="1:7">
      <c r="A84" s="46"/>
      <c r="B84" s="46"/>
      <c r="C84" s="39" t="s">
        <v>101</v>
      </c>
      <c r="D84" s="39" t="s">
        <v>107</v>
      </c>
      <c r="E84" s="37" t="s">
        <v>108</v>
      </c>
      <c r="F84" s="48">
        <v>5</v>
      </c>
      <c r="G84" s="48">
        <v>41</v>
      </c>
    </row>
    <row r="85" spans="1:7">
      <c r="A85" s="49" t="s">
        <v>109</v>
      </c>
      <c r="B85" s="49"/>
      <c r="C85" s="49"/>
      <c r="D85" s="50"/>
      <c r="E85" s="49"/>
      <c r="F85" s="51">
        <f>SUM(F80:F84)</f>
        <v>34</v>
      </c>
      <c r="G85" s="51">
        <f>SUM(G80:G84)</f>
        <v>4537</v>
      </c>
    </row>
    <row r="86" spans="1:7">
      <c r="A86" s="33">
        <v>70</v>
      </c>
      <c r="B86" s="33">
        <v>70</v>
      </c>
      <c r="C86" s="33">
        <v>1</v>
      </c>
      <c r="D86" s="34" t="s">
        <v>99</v>
      </c>
      <c r="E86" s="33" t="s">
        <v>100</v>
      </c>
      <c r="F86" s="35">
        <v>5</v>
      </c>
      <c r="G86" s="35">
        <v>136</v>
      </c>
    </row>
    <row r="87" spans="1:7">
      <c r="A87" s="33"/>
      <c r="B87" s="33"/>
      <c r="C87" s="33">
        <v>2</v>
      </c>
      <c r="D87" s="36" t="s">
        <v>101</v>
      </c>
      <c r="E87" s="33" t="s">
        <v>102</v>
      </c>
      <c r="F87" s="35">
        <v>5</v>
      </c>
      <c r="G87" s="35">
        <v>188</v>
      </c>
    </row>
    <row r="88" spans="1:7">
      <c r="A88" s="33"/>
      <c r="B88" s="33"/>
      <c r="C88" s="33">
        <v>3</v>
      </c>
      <c r="D88" s="36" t="s">
        <v>103</v>
      </c>
      <c r="E88" s="33" t="s">
        <v>104</v>
      </c>
      <c r="F88" s="35">
        <v>5</v>
      </c>
      <c r="G88" s="35">
        <v>158</v>
      </c>
    </row>
    <row r="89" spans="1:7">
      <c r="A89" s="33"/>
      <c r="B89" s="33"/>
      <c r="C89" s="33">
        <v>4</v>
      </c>
      <c r="D89" s="36" t="s">
        <v>105</v>
      </c>
      <c r="E89" s="33" t="s">
        <v>106</v>
      </c>
      <c r="F89" s="35">
        <v>5</v>
      </c>
      <c r="G89" s="35">
        <v>95</v>
      </c>
    </row>
    <row r="90" spans="1:7">
      <c r="A90" s="46"/>
      <c r="B90" s="46"/>
      <c r="C90" s="39" t="s">
        <v>101</v>
      </c>
      <c r="D90" s="39" t="s">
        <v>107</v>
      </c>
      <c r="E90" s="37" t="s">
        <v>108</v>
      </c>
      <c r="F90" s="48">
        <v>5</v>
      </c>
      <c r="G90" s="48">
        <v>23</v>
      </c>
    </row>
    <row r="91" spans="1:7">
      <c r="A91" s="49" t="s">
        <v>109</v>
      </c>
      <c r="B91" s="49"/>
      <c r="C91" s="49"/>
      <c r="D91" s="50"/>
      <c r="E91" s="49"/>
      <c r="F91" s="51">
        <f>SUM(F86:F90)</f>
        <v>25</v>
      </c>
      <c r="G91" s="51">
        <f>SUM(G86:G90)</f>
        <v>600</v>
      </c>
    </row>
    <row r="92" spans="1:7">
      <c r="A92" s="33">
        <v>80</v>
      </c>
      <c r="B92" s="33">
        <v>80</v>
      </c>
      <c r="C92" s="33">
        <v>1</v>
      </c>
      <c r="D92" s="34" t="s">
        <v>99</v>
      </c>
      <c r="E92" s="33" t="s">
        <v>100</v>
      </c>
      <c r="F92" s="35">
        <v>5</v>
      </c>
      <c r="G92" s="35">
        <v>921</v>
      </c>
    </row>
    <row r="93" spans="1:7">
      <c r="A93" s="33"/>
      <c r="B93" s="33"/>
      <c r="C93" s="33">
        <v>2</v>
      </c>
      <c r="D93" s="36" t="s">
        <v>101</v>
      </c>
      <c r="E93" s="33" t="s">
        <v>102</v>
      </c>
      <c r="F93" s="35">
        <v>5</v>
      </c>
      <c r="G93" s="35">
        <v>1001</v>
      </c>
    </row>
    <row r="94" spans="1:7">
      <c r="A94" s="33"/>
      <c r="B94" s="33"/>
      <c r="C94" s="33">
        <v>3</v>
      </c>
      <c r="D94" s="36" t="s">
        <v>103</v>
      </c>
      <c r="E94" s="33" t="s">
        <v>104</v>
      </c>
      <c r="F94" s="35">
        <v>5</v>
      </c>
      <c r="G94" s="35">
        <v>1308</v>
      </c>
    </row>
    <row r="95" spans="1:7">
      <c r="A95" s="33"/>
      <c r="B95" s="33"/>
      <c r="C95" s="33">
        <v>4</v>
      </c>
      <c r="D95" s="36" t="s">
        <v>105</v>
      </c>
      <c r="E95" s="33" t="s">
        <v>106</v>
      </c>
      <c r="F95" s="35">
        <v>27</v>
      </c>
      <c r="G95" s="35">
        <v>623</v>
      </c>
    </row>
    <row r="96" spans="1:7">
      <c r="A96" s="46"/>
      <c r="B96" s="46"/>
      <c r="C96" s="39" t="s">
        <v>101</v>
      </c>
      <c r="D96" s="39" t="s">
        <v>107</v>
      </c>
      <c r="E96" s="37" t="s">
        <v>108</v>
      </c>
      <c r="F96" s="48">
        <v>6</v>
      </c>
      <c r="G96" s="48">
        <v>131</v>
      </c>
    </row>
    <row r="97" spans="1:7">
      <c r="A97" s="49" t="s">
        <v>109</v>
      </c>
      <c r="B97" s="49"/>
      <c r="C97" s="49"/>
      <c r="D97" s="50"/>
      <c r="E97" s="49"/>
      <c r="F97" s="51">
        <f>SUM(F92:F96)</f>
        <v>48</v>
      </c>
      <c r="G97" s="51">
        <f>SUM(G92:G96)</f>
        <v>3984</v>
      </c>
    </row>
    <row r="98" spans="1:7">
      <c r="A98" s="23" t="s">
        <v>117</v>
      </c>
      <c r="F98" s="52">
        <f>SUM(F97,F91,F85,F79,F72,F65,F58,F51,F45,F39,F33,F27,F21,F15)</f>
        <v>619</v>
      </c>
      <c r="G98" s="52">
        <f>SUM(G97,G91,G85,G79,G72,G65,G58,G51,G45,G39,G33,G27,G21,G15)</f>
        <v>48003</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rowBreaks count="1" manualBreakCount="1">
    <brk id="51" max="6" man="1"/>
  </rowBreaks>
</worksheet>
</file>

<file path=xl/worksheets/sheet7.xml><?xml version="1.0" encoding="utf-8"?>
<worksheet xmlns="http://schemas.openxmlformats.org/spreadsheetml/2006/main" xmlns:r="http://schemas.openxmlformats.org/officeDocument/2006/relationships">
  <sheetPr codeName="Foglio4">
    <pageSetUpPr fitToPage="1"/>
  </sheetPr>
  <dimension ref="A1:G90"/>
  <sheetViews>
    <sheetView topLeftCell="A19"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123</v>
      </c>
      <c r="B4" s="26"/>
      <c r="C4" s="27" t="s">
        <v>124</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11</v>
      </c>
      <c r="G9" s="35">
        <v>3678</v>
      </c>
    </row>
    <row r="10" spans="1:7">
      <c r="A10" s="33"/>
      <c r="B10" s="33"/>
      <c r="C10" s="33">
        <v>2</v>
      </c>
      <c r="D10" s="36" t="s">
        <v>101</v>
      </c>
      <c r="E10" s="33" t="s">
        <v>102</v>
      </c>
      <c r="F10" s="35">
        <v>11</v>
      </c>
      <c r="G10" s="35">
        <v>3866</v>
      </c>
    </row>
    <row r="11" spans="1:7">
      <c r="A11" s="33"/>
      <c r="B11" s="33"/>
      <c r="C11" s="33">
        <v>3</v>
      </c>
      <c r="D11" s="36" t="s">
        <v>103</v>
      </c>
      <c r="E11" s="33" t="s">
        <v>104</v>
      </c>
      <c r="F11" s="35">
        <v>10</v>
      </c>
      <c r="G11" s="35">
        <v>3516</v>
      </c>
    </row>
    <row r="12" spans="1:7">
      <c r="A12" s="33"/>
      <c r="B12" s="33"/>
      <c r="C12" s="33">
        <v>4</v>
      </c>
      <c r="D12" s="36" t="s">
        <v>105</v>
      </c>
      <c r="E12" s="33" t="s">
        <v>106</v>
      </c>
      <c r="F12" s="35">
        <v>69</v>
      </c>
      <c r="G12" s="35">
        <v>1920</v>
      </c>
    </row>
    <row r="13" spans="1:7">
      <c r="A13" s="46"/>
      <c r="B13" s="46"/>
      <c r="C13" s="33">
        <v>5</v>
      </c>
      <c r="D13" s="47" t="s">
        <v>120</v>
      </c>
      <c r="E13" s="46" t="s">
        <v>115</v>
      </c>
      <c r="F13" s="48">
        <v>23</v>
      </c>
      <c r="G13" s="48">
        <v>641</v>
      </c>
    </row>
    <row r="14" spans="1:7">
      <c r="A14" s="37"/>
      <c r="B14" s="37"/>
      <c r="C14" s="37">
        <v>6</v>
      </c>
      <c r="D14" s="39" t="s">
        <v>121</v>
      </c>
      <c r="E14" s="37" t="s">
        <v>116</v>
      </c>
      <c r="F14" s="40">
        <v>5</v>
      </c>
      <c r="G14" s="40">
        <v>85</v>
      </c>
    </row>
    <row r="15" spans="1:7">
      <c r="A15" s="49" t="s">
        <v>109</v>
      </c>
      <c r="B15" s="49"/>
      <c r="C15" s="49"/>
      <c r="D15" s="50"/>
      <c r="E15" s="49"/>
      <c r="F15" s="51">
        <f>SUM(F9:F14)</f>
        <v>129</v>
      </c>
      <c r="G15" s="51">
        <f>SUM(G9:G14)</f>
        <v>13706</v>
      </c>
    </row>
    <row r="16" spans="1:7">
      <c r="A16" s="33">
        <v>14</v>
      </c>
      <c r="B16" s="33">
        <v>14</v>
      </c>
      <c r="C16" s="33">
        <v>1</v>
      </c>
      <c r="D16" s="34" t="s">
        <v>99</v>
      </c>
      <c r="E16" s="33" t="s">
        <v>100</v>
      </c>
      <c r="F16" s="35">
        <v>5</v>
      </c>
      <c r="G16" s="35">
        <v>869</v>
      </c>
    </row>
    <row r="17" spans="1:7">
      <c r="A17" s="33"/>
      <c r="B17" s="33"/>
      <c r="C17" s="33">
        <v>2</v>
      </c>
      <c r="D17" s="36" t="s">
        <v>101</v>
      </c>
      <c r="E17" s="33" t="s">
        <v>102</v>
      </c>
      <c r="F17" s="35">
        <v>5</v>
      </c>
      <c r="G17" s="35">
        <v>974</v>
      </c>
    </row>
    <row r="18" spans="1:7">
      <c r="A18" s="33"/>
      <c r="B18" s="33"/>
      <c r="C18" s="33">
        <v>3</v>
      </c>
      <c r="D18" s="36" t="s">
        <v>103</v>
      </c>
      <c r="E18" s="33" t="s">
        <v>104</v>
      </c>
      <c r="F18" s="35">
        <v>5</v>
      </c>
      <c r="G18" s="35">
        <v>1148</v>
      </c>
    </row>
    <row r="19" spans="1:7">
      <c r="A19" s="33"/>
      <c r="B19" s="33"/>
      <c r="C19" s="33">
        <v>4</v>
      </c>
      <c r="D19" s="36" t="s">
        <v>105</v>
      </c>
      <c r="E19" s="33" t="s">
        <v>106</v>
      </c>
      <c r="F19" s="35">
        <v>22</v>
      </c>
      <c r="G19" s="35">
        <v>589</v>
      </c>
    </row>
    <row r="20" spans="1:7">
      <c r="A20" s="46"/>
      <c r="B20" s="46"/>
      <c r="C20" s="33">
        <v>5</v>
      </c>
      <c r="D20" s="47" t="s">
        <v>120</v>
      </c>
      <c r="E20" s="46" t="s">
        <v>115</v>
      </c>
      <c r="F20" s="48">
        <v>8</v>
      </c>
      <c r="G20" s="48">
        <v>218</v>
      </c>
    </row>
    <row r="21" spans="1:7">
      <c r="A21" s="37"/>
      <c r="B21" s="37"/>
      <c r="C21" s="37">
        <v>6</v>
      </c>
      <c r="D21" s="39" t="s">
        <v>121</v>
      </c>
      <c r="E21" s="37" t="s">
        <v>116</v>
      </c>
      <c r="F21" s="40">
        <v>5</v>
      </c>
      <c r="G21" s="40">
        <v>42</v>
      </c>
    </row>
    <row r="22" spans="1:7">
      <c r="A22" s="49" t="s">
        <v>109</v>
      </c>
      <c r="B22" s="49"/>
      <c r="C22" s="49"/>
      <c r="D22" s="50"/>
      <c r="E22" s="49"/>
      <c r="F22" s="51">
        <f>SUM(F16:F21)</f>
        <v>50</v>
      </c>
      <c r="G22" s="51">
        <f>SUM(G16:G21)</f>
        <v>3840</v>
      </c>
    </row>
    <row r="23" spans="1:7">
      <c r="A23" s="33">
        <v>20</v>
      </c>
      <c r="B23" s="33">
        <v>20</v>
      </c>
      <c r="C23" s="33">
        <v>1</v>
      </c>
      <c r="D23" s="34" t="s">
        <v>99</v>
      </c>
      <c r="E23" s="33" t="s">
        <v>100</v>
      </c>
      <c r="F23" s="35">
        <v>5</v>
      </c>
      <c r="G23" s="35">
        <v>120</v>
      </c>
    </row>
    <row r="24" spans="1:7">
      <c r="A24" s="33"/>
      <c r="B24" s="33"/>
      <c r="C24" s="33">
        <v>2</v>
      </c>
      <c r="D24" s="36" t="s">
        <v>101</v>
      </c>
      <c r="E24" s="33" t="s">
        <v>102</v>
      </c>
      <c r="F24" s="35">
        <v>5</v>
      </c>
      <c r="G24" s="35">
        <v>247</v>
      </c>
    </row>
    <row r="25" spans="1:7">
      <c r="A25" s="33"/>
      <c r="B25" s="33"/>
      <c r="C25" s="33">
        <v>3</v>
      </c>
      <c r="D25" s="36" t="s">
        <v>103</v>
      </c>
      <c r="E25" s="33" t="s">
        <v>104</v>
      </c>
      <c r="F25" s="35">
        <v>5</v>
      </c>
      <c r="G25" s="35">
        <v>393</v>
      </c>
    </row>
    <row r="26" spans="1:7">
      <c r="A26" s="33"/>
      <c r="B26" s="33"/>
      <c r="C26" s="33">
        <v>4</v>
      </c>
      <c r="D26" s="36" t="s">
        <v>105</v>
      </c>
      <c r="E26" s="33" t="s">
        <v>106</v>
      </c>
      <c r="F26" s="35">
        <v>11</v>
      </c>
      <c r="G26" s="35">
        <v>301</v>
      </c>
    </row>
    <row r="27" spans="1:7">
      <c r="A27" s="46"/>
      <c r="B27" s="46"/>
      <c r="C27" s="33">
        <v>5</v>
      </c>
      <c r="D27" s="47" t="s">
        <v>120</v>
      </c>
      <c r="E27" s="46" t="s">
        <v>115</v>
      </c>
      <c r="F27" s="48">
        <v>6</v>
      </c>
      <c r="G27" s="48">
        <v>157</v>
      </c>
    </row>
    <row r="28" spans="1:7">
      <c r="A28" s="37"/>
      <c r="B28" s="37"/>
      <c r="C28" s="37">
        <v>6</v>
      </c>
      <c r="D28" s="39" t="s">
        <v>121</v>
      </c>
      <c r="E28" s="37" t="s">
        <v>116</v>
      </c>
      <c r="F28" s="40">
        <v>5</v>
      </c>
      <c r="G28" s="40">
        <v>47</v>
      </c>
    </row>
    <row r="29" spans="1:7">
      <c r="A29" s="49" t="s">
        <v>109</v>
      </c>
      <c r="B29" s="49"/>
      <c r="C29" s="49"/>
      <c r="D29" s="50"/>
      <c r="E29" s="49"/>
      <c r="F29" s="51">
        <f>SUM(F23:F28)</f>
        <v>37</v>
      </c>
      <c r="G29" s="51">
        <f>SUM(G23:G28)</f>
        <v>1265</v>
      </c>
    </row>
    <row r="30" spans="1:7">
      <c r="A30" s="33">
        <v>31</v>
      </c>
      <c r="B30" s="33">
        <v>31</v>
      </c>
      <c r="C30" s="33">
        <v>1</v>
      </c>
      <c r="D30" s="34" t="s">
        <v>99</v>
      </c>
      <c r="E30" s="33" t="s">
        <v>100</v>
      </c>
      <c r="F30" s="35">
        <v>5</v>
      </c>
      <c r="G30" s="35">
        <v>783</v>
      </c>
    </row>
    <row r="31" spans="1:7">
      <c r="A31" s="33"/>
      <c r="B31" s="33"/>
      <c r="C31" s="33">
        <v>2</v>
      </c>
      <c r="D31" s="36" t="s">
        <v>101</v>
      </c>
      <c r="E31" s="33" t="s">
        <v>102</v>
      </c>
      <c r="F31" s="35">
        <v>5</v>
      </c>
      <c r="G31" s="35">
        <v>691</v>
      </c>
    </row>
    <row r="32" spans="1:7">
      <c r="A32" s="33"/>
      <c r="B32" s="33"/>
      <c r="C32" s="33">
        <v>3</v>
      </c>
      <c r="D32" s="36" t="s">
        <v>103</v>
      </c>
      <c r="E32" s="33" t="s">
        <v>104</v>
      </c>
      <c r="F32" s="35">
        <v>5</v>
      </c>
      <c r="G32" s="35">
        <v>591</v>
      </c>
    </row>
    <row r="33" spans="1:7">
      <c r="A33" s="33"/>
      <c r="B33" s="33"/>
      <c r="C33" s="33">
        <v>4</v>
      </c>
      <c r="D33" s="36" t="s">
        <v>105</v>
      </c>
      <c r="E33" s="33" t="s">
        <v>106</v>
      </c>
      <c r="F33" s="35">
        <v>6</v>
      </c>
      <c r="G33" s="35">
        <v>162</v>
      </c>
    </row>
    <row r="34" spans="1:7">
      <c r="A34" s="46"/>
      <c r="B34" s="46"/>
      <c r="C34" s="39" t="s">
        <v>101</v>
      </c>
      <c r="D34" s="39" t="s">
        <v>107</v>
      </c>
      <c r="E34" s="37" t="s">
        <v>108</v>
      </c>
      <c r="F34" s="48">
        <v>5</v>
      </c>
      <c r="G34" s="48">
        <v>37</v>
      </c>
    </row>
    <row r="35" spans="1:7">
      <c r="A35" s="49" t="s">
        <v>109</v>
      </c>
      <c r="B35" s="49"/>
      <c r="C35" s="49"/>
      <c r="D35" s="50"/>
      <c r="E35" s="49"/>
      <c r="F35" s="51">
        <f>SUM(F30:F34)</f>
        <v>26</v>
      </c>
      <c r="G35" s="51">
        <f>SUM(G30:G34)</f>
        <v>2264</v>
      </c>
    </row>
    <row r="36" spans="1:7">
      <c r="A36" s="33" t="s">
        <v>125</v>
      </c>
      <c r="B36" s="33" t="s">
        <v>125</v>
      </c>
      <c r="C36" s="33">
        <v>1</v>
      </c>
      <c r="D36" s="34" t="s">
        <v>99</v>
      </c>
      <c r="E36" s="33" t="s">
        <v>100</v>
      </c>
      <c r="F36" s="35">
        <v>5</v>
      </c>
      <c r="G36" s="35">
        <v>588</v>
      </c>
    </row>
    <row r="37" spans="1:7">
      <c r="A37" s="33"/>
      <c r="B37" s="33"/>
      <c r="C37" s="33">
        <v>2</v>
      </c>
      <c r="D37" s="36" t="s">
        <v>101</v>
      </c>
      <c r="E37" s="33" t="s">
        <v>102</v>
      </c>
      <c r="F37" s="35">
        <v>5</v>
      </c>
      <c r="G37" s="35">
        <v>528</v>
      </c>
    </row>
    <row r="38" spans="1:7">
      <c r="A38" s="33"/>
      <c r="B38" s="33"/>
      <c r="C38" s="33">
        <v>3</v>
      </c>
      <c r="D38" s="36" t="s">
        <v>103</v>
      </c>
      <c r="E38" s="33" t="s">
        <v>104</v>
      </c>
      <c r="F38" s="35">
        <v>5</v>
      </c>
      <c r="G38" s="35">
        <v>468</v>
      </c>
    </row>
    <row r="39" spans="1:7">
      <c r="A39" s="33"/>
      <c r="B39" s="33"/>
      <c r="C39" s="33">
        <v>4</v>
      </c>
      <c r="D39" s="36" t="s">
        <v>105</v>
      </c>
      <c r="E39" s="33" t="s">
        <v>106</v>
      </c>
      <c r="F39" s="35">
        <v>9</v>
      </c>
      <c r="G39" s="35">
        <v>237</v>
      </c>
    </row>
    <row r="40" spans="1:7">
      <c r="A40" s="46"/>
      <c r="B40" s="46"/>
      <c r="C40" s="33">
        <v>5</v>
      </c>
      <c r="D40" s="47" t="s">
        <v>120</v>
      </c>
      <c r="E40" s="46" t="s">
        <v>115</v>
      </c>
      <c r="F40" s="48">
        <v>5</v>
      </c>
      <c r="G40" s="48">
        <v>104</v>
      </c>
    </row>
    <row r="41" spans="1:7">
      <c r="A41" s="37"/>
      <c r="B41" s="37"/>
      <c r="C41" s="37">
        <v>6</v>
      </c>
      <c r="D41" s="39" t="s">
        <v>121</v>
      </c>
      <c r="E41" s="37" t="s">
        <v>116</v>
      </c>
      <c r="F41" s="40">
        <v>5</v>
      </c>
      <c r="G41" s="40">
        <v>51</v>
      </c>
    </row>
    <row r="42" spans="1:7">
      <c r="A42" s="49" t="s">
        <v>109</v>
      </c>
      <c r="B42" s="49"/>
      <c r="C42" s="49"/>
      <c r="D42" s="50"/>
      <c r="E42" s="49"/>
      <c r="F42" s="51">
        <f>SUM(F36:F41)</f>
        <v>34</v>
      </c>
      <c r="G42" s="51">
        <f>SUM(G36:G41)</f>
        <v>1976</v>
      </c>
    </row>
    <row r="43" spans="1:7">
      <c r="A43" s="33">
        <v>41</v>
      </c>
      <c r="B43" s="33">
        <v>41</v>
      </c>
      <c r="C43" s="33">
        <v>1</v>
      </c>
      <c r="D43" s="34" t="s">
        <v>99</v>
      </c>
      <c r="E43" s="33" t="s">
        <v>100</v>
      </c>
      <c r="F43" s="35">
        <v>5</v>
      </c>
      <c r="G43" s="35">
        <v>1099</v>
      </c>
    </row>
    <row r="44" spans="1:7">
      <c r="A44" s="33"/>
      <c r="B44" s="33"/>
      <c r="C44" s="33">
        <v>2</v>
      </c>
      <c r="D44" s="36" t="s">
        <v>101</v>
      </c>
      <c r="E44" s="33" t="s">
        <v>102</v>
      </c>
      <c r="F44" s="35">
        <v>5</v>
      </c>
      <c r="G44" s="35">
        <v>888</v>
      </c>
    </row>
    <row r="45" spans="1:7">
      <c r="A45" s="33"/>
      <c r="B45" s="33"/>
      <c r="C45" s="33">
        <v>3</v>
      </c>
      <c r="D45" s="36" t="s">
        <v>103</v>
      </c>
      <c r="E45" s="33" t="s">
        <v>104</v>
      </c>
      <c r="F45" s="35">
        <v>5</v>
      </c>
      <c r="G45" s="35">
        <v>1258</v>
      </c>
    </row>
    <row r="46" spans="1:7">
      <c r="A46" s="33"/>
      <c r="B46" s="33"/>
      <c r="C46" s="33">
        <v>4</v>
      </c>
      <c r="D46" s="36" t="s">
        <v>105</v>
      </c>
      <c r="E46" s="33" t="s">
        <v>106</v>
      </c>
      <c r="F46" s="35">
        <v>87</v>
      </c>
      <c r="G46" s="35">
        <v>2422</v>
      </c>
    </row>
    <row r="47" spans="1:7">
      <c r="A47" s="46"/>
      <c r="B47" s="46"/>
      <c r="C47" s="33">
        <v>5</v>
      </c>
      <c r="D47" s="47" t="s">
        <v>120</v>
      </c>
      <c r="E47" s="46" t="s">
        <v>115</v>
      </c>
      <c r="F47" s="48">
        <v>85</v>
      </c>
      <c r="G47" s="48">
        <v>2362</v>
      </c>
    </row>
    <row r="48" spans="1:7">
      <c r="A48" s="37"/>
      <c r="B48" s="37"/>
      <c r="C48" s="37">
        <v>6</v>
      </c>
      <c r="D48" s="39" t="s">
        <v>121</v>
      </c>
      <c r="E48" s="37" t="s">
        <v>116</v>
      </c>
      <c r="F48" s="40">
        <v>30</v>
      </c>
      <c r="G48" s="40">
        <v>840</v>
      </c>
    </row>
    <row r="49" spans="1:7">
      <c r="A49" s="49" t="s">
        <v>109</v>
      </c>
      <c r="B49" s="49"/>
      <c r="C49" s="49"/>
      <c r="D49" s="50"/>
      <c r="E49" s="49"/>
      <c r="F49" s="51">
        <f>SUM(F43:F48)</f>
        <v>217</v>
      </c>
      <c r="G49" s="51">
        <f>SUM(G43:G48)</f>
        <v>8869</v>
      </c>
    </row>
    <row r="50" spans="1:7">
      <c r="A50" s="33" t="s">
        <v>122</v>
      </c>
      <c r="B50" s="33" t="s">
        <v>122</v>
      </c>
      <c r="C50" s="33">
        <v>1</v>
      </c>
      <c r="D50" s="34" t="s">
        <v>99</v>
      </c>
      <c r="E50" s="33" t="s">
        <v>100</v>
      </c>
      <c r="F50" s="35">
        <v>5</v>
      </c>
      <c r="G50" s="35">
        <v>164</v>
      </c>
    </row>
    <row r="51" spans="1:7">
      <c r="A51" s="33"/>
      <c r="B51" s="33"/>
      <c r="C51" s="33">
        <v>2</v>
      </c>
      <c r="D51" s="36" t="s">
        <v>101</v>
      </c>
      <c r="E51" s="33" t="s">
        <v>102</v>
      </c>
      <c r="F51" s="35">
        <v>5</v>
      </c>
      <c r="G51" s="35">
        <v>145</v>
      </c>
    </row>
    <row r="52" spans="1:7">
      <c r="A52" s="33"/>
      <c r="B52" s="33"/>
      <c r="C52" s="33">
        <v>3</v>
      </c>
      <c r="D52" s="36" t="s">
        <v>103</v>
      </c>
      <c r="E52" s="33" t="s">
        <v>104</v>
      </c>
      <c r="F52" s="35">
        <v>5</v>
      </c>
      <c r="G52" s="35">
        <v>226</v>
      </c>
    </row>
    <row r="53" spans="1:7">
      <c r="A53" s="33"/>
      <c r="B53" s="33"/>
      <c r="C53" s="33">
        <v>4</v>
      </c>
      <c r="D53" s="36" t="s">
        <v>105</v>
      </c>
      <c r="E53" s="33" t="s">
        <v>106</v>
      </c>
      <c r="F53" s="35">
        <v>7</v>
      </c>
      <c r="G53" s="35">
        <v>169</v>
      </c>
    </row>
    <row r="54" spans="1:7">
      <c r="A54" s="46"/>
      <c r="B54" s="46"/>
      <c r="C54" s="33">
        <v>5</v>
      </c>
      <c r="D54" s="47" t="s">
        <v>120</v>
      </c>
      <c r="E54" s="46" t="s">
        <v>115</v>
      </c>
      <c r="F54" s="48">
        <v>5</v>
      </c>
      <c r="G54" s="48">
        <v>66</v>
      </c>
    </row>
    <row r="55" spans="1:7">
      <c r="A55" s="37"/>
      <c r="B55" s="37"/>
      <c r="C55" s="37">
        <v>6</v>
      </c>
      <c r="D55" s="39" t="s">
        <v>121</v>
      </c>
      <c r="E55" s="37" t="s">
        <v>116</v>
      </c>
      <c r="F55" s="40">
        <v>5</v>
      </c>
      <c r="G55" s="40">
        <v>116</v>
      </c>
    </row>
    <row r="56" spans="1:7">
      <c r="A56" s="49" t="s">
        <v>109</v>
      </c>
      <c r="B56" s="49"/>
      <c r="C56" s="49"/>
      <c r="D56" s="50"/>
      <c r="E56" s="49"/>
      <c r="F56" s="51">
        <f>SUM(F50:F55)</f>
        <v>32</v>
      </c>
      <c r="G56" s="51">
        <f>SUM(G50:G55)</f>
        <v>886</v>
      </c>
    </row>
    <row r="57" spans="1:7">
      <c r="A57" s="33">
        <v>44</v>
      </c>
      <c r="B57" s="33">
        <v>44</v>
      </c>
      <c r="C57" s="33">
        <v>1</v>
      </c>
      <c r="D57" s="34" t="s">
        <v>99</v>
      </c>
      <c r="E57" s="33" t="s">
        <v>100</v>
      </c>
      <c r="F57" s="35">
        <v>5</v>
      </c>
      <c r="G57" s="35">
        <v>575</v>
      </c>
    </row>
    <row r="58" spans="1:7">
      <c r="A58" s="33"/>
      <c r="B58" s="33"/>
      <c r="C58" s="33">
        <v>2</v>
      </c>
      <c r="D58" s="36" t="s">
        <v>101</v>
      </c>
      <c r="E58" s="33" t="s">
        <v>102</v>
      </c>
      <c r="F58" s="35">
        <v>5</v>
      </c>
      <c r="G58" s="35">
        <v>276</v>
      </c>
    </row>
    <row r="59" spans="1:7">
      <c r="A59" s="33"/>
      <c r="B59" s="33"/>
      <c r="C59" s="33">
        <v>3</v>
      </c>
      <c r="D59" s="36" t="s">
        <v>103</v>
      </c>
      <c r="E59" s="33" t="s">
        <v>104</v>
      </c>
      <c r="F59" s="35">
        <v>5</v>
      </c>
      <c r="G59" s="35">
        <v>133</v>
      </c>
    </row>
    <row r="60" spans="1:7">
      <c r="A60" s="33"/>
      <c r="B60" s="33"/>
      <c r="C60" s="33">
        <v>4</v>
      </c>
      <c r="D60" s="36" t="s">
        <v>105</v>
      </c>
      <c r="E60" s="33" t="s">
        <v>106</v>
      </c>
      <c r="F60" s="35">
        <v>5</v>
      </c>
      <c r="G60" s="35">
        <v>103</v>
      </c>
    </row>
    <row r="61" spans="1:7">
      <c r="A61" s="46"/>
      <c r="B61" s="46"/>
      <c r="C61" s="39" t="s">
        <v>101</v>
      </c>
      <c r="D61" s="39" t="s">
        <v>107</v>
      </c>
      <c r="E61" s="37" t="s">
        <v>108</v>
      </c>
      <c r="F61" s="48">
        <v>5</v>
      </c>
      <c r="G61" s="48">
        <v>60</v>
      </c>
    </row>
    <row r="62" spans="1:7">
      <c r="A62" s="49" t="s">
        <v>109</v>
      </c>
      <c r="B62" s="49"/>
      <c r="C62" s="49"/>
      <c r="D62" s="50"/>
      <c r="E62" s="49"/>
      <c r="F62" s="51">
        <f>SUM(F57:F61)</f>
        <v>25</v>
      </c>
      <c r="G62" s="51">
        <f>SUM(G57:G61)</f>
        <v>1147</v>
      </c>
    </row>
    <row r="63" spans="1:7">
      <c r="A63" s="33">
        <v>50</v>
      </c>
      <c r="B63" s="33">
        <v>50</v>
      </c>
      <c r="C63" s="33">
        <v>1</v>
      </c>
      <c r="D63" s="34" t="s">
        <v>99</v>
      </c>
      <c r="E63" s="33" t="s">
        <v>100</v>
      </c>
      <c r="F63" s="35">
        <v>5</v>
      </c>
      <c r="G63" s="35">
        <v>38</v>
      </c>
    </row>
    <row r="64" spans="1:7">
      <c r="A64" s="33"/>
      <c r="B64" s="33"/>
      <c r="C64" s="33">
        <v>2</v>
      </c>
      <c r="D64" s="36" t="s">
        <v>101</v>
      </c>
      <c r="E64" s="33" t="s">
        <v>102</v>
      </c>
      <c r="F64" s="35">
        <v>5</v>
      </c>
      <c r="G64" s="35">
        <v>98</v>
      </c>
    </row>
    <row r="65" spans="1:7">
      <c r="A65" s="33"/>
      <c r="B65" s="33"/>
      <c r="C65" s="33">
        <v>3</v>
      </c>
      <c r="D65" s="36" t="s">
        <v>103</v>
      </c>
      <c r="E65" s="33" t="s">
        <v>104</v>
      </c>
      <c r="F65" s="35">
        <v>5</v>
      </c>
      <c r="G65" s="35">
        <v>235</v>
      </c>
    </row>
    <row r="66" spans="1:7">
      <c r="A66" s="33"/>
      <c r="B66" s="33"/>
      <c r="C66" s="33">
        <v>4</v>
      </c>
      <c r="D66" s="36" t="s">
        <v>105</v>
      </c>
      <c r="E66" s="33" t="s">
        <v>106</v>
      </c>
      <c r="F66" s="35">
        <v>14</v>
      </c>
      <c r="G66" s="35">
        <v>369</v>
      </c>
    </row>
    <row r="67" spans="1:7">
      <c r="A67" s="46"/>
      <c r="B67" s="46"/>
      <c r="C67" s="33">
        <v>5</v>
      </c>
      <c r="D67" s="47" t="s">
        <v>120</v>
      </c>
      <c r="E67" s="46" t="s">
        <v>115</v>
      </c>
      <c r="F67" s="48">
        <v>6</v>
      </c>
      <c r="G67" s="48">
        <v>157</v>
      </c>
    </row>
    <row r="68" spans="1:7">
      <c r="A68" s="37"/>
      <c r="B68" s="37"/>
      <c r="C68" s="37">
        <v>6</v>
      </c>
      <c r="D68" s="39" t="s">
        <v>121</v>
      </c>
      <c r="E68" s="37" t="s">
        <v>116</v>
      </c>
      <c r="F68" s="40">
        <v>24</v>
      </c>
      <c r="G68" s="40">
        <v>666</v>
      </c>
    </row>
    <row r="69" spans="1:7">
      <c r="A69" s="49" t="s">
        <v>109</v>
      </c>
      <c r="B69" s="49"/>
      <c r="C69" s="49"/>
      <c r="D69" s="50"/>
      <c r="E69" s="49"/>
      <c r="F69" s="51">
        <f>SUM(F63:F68)</f>
        <v>59</v>
      </c>
      <c r="G69" s="51">
        <f>SUM(G63:G68)</f>
        <v>1563</v>
      </c>
    </row>
    <row r="70" spans="1:7">
      <c r="A70" s="33">
        <v>60</v>
      </c>
      <c r="B70" s="33">
        <v>60</v>
      </c>
      <c r="C70" s="33">
        <v>1</v>
      </c>
      <c r="D70" s="34" t="s">
        <v>99</v>
      </c>
      <c r="E70" s="33" t="s">
        <v>100</v>
      </c>
      <c r="F70" s="35">
        <v>5</v>
      </c>
      <c r="G70" s="35">
        <v>441</v>
      </c>
    </row>
    <row r="71" spans="1:7">
      <c r="A71" s="33"/>
      <c r="B71" s="33"/>
      <c r="C71" s="33">
        <v>2</v>
      </c>
      <c r="D71" s="36" t="s">
        <v>101</v>
      </c>
      <c r="E71" s="33" t="s">
        <v>102</v>
      </c>
      <c r="F71" s="35">
        <v>5</v>
      </c>
      <c r="G71" s="35">
        <v>394</v>
      </c>
    </row>
    <row r="72" spans="1:7">
      <c r="A72" s="33"/>
      <c r="B72" s="33"/>
      <c r="C72" s="33">
        <v>3</v>
      </c>
      <c r="D72" s="36" t="s">
        <v>103</v>
      </c>
      <c r="E72" s="33" t="s">
        <v>104</v>
      </c>
      <c r="F72" s="35">
        <v>5</v>
      </c>
      <c r="G72" s="35">
        <v>359</v>
      </c>
    </row>
    <row r="73" spans="1:7">
      <c r="A73" s="33"/>
      <c r="B73" s="33"/>
      <c r="C73" s="33">
        <v>4</v>
      </c>
      <c r="D73" s="36" t="s">
        <v>105</v>
      </c>
      <c r="E73" s="33" t="s">
        <v>106</v>
      </c>
      <c r="F73" s="35">
        <v>7</v>
      </c>
      <c r="G73" s="35">
        <v>183</v>
      </c>
    </row>
    <row r="74" spans="1:7">
      <c r="A74" s="46"/>
      <c r="B74" s="46"/>
      <c r="C74" s="39" t="s">
        <v>101</v>
      </c>
      <c r="D74" s="39" t="s">
        <v>107</v>
      </c>
      <c r="E74" s="37" t="s">
        <v>108</v>
      </c>
      <c r="F74" s="48">
        <v>5</v>
      </c>
      <c r="G74" s="48">
        <v>76</v>
      </c>
    </row>
    <row r="75" spans="1:7">
      <c r="A75" s="49" t="s">
        <v>109</v>
      </c>
      <c r="B75" s="49"/>
      <c r="C75" s="49"/>
      <c r="D75" s="50"/>
      <c r="E75" s="49"/>
      <c r="F75" s="51">
        <f>SUM(F70:F74)</f>
        <v>27</v>
      </c>
      <c r="G75" s="51">
        <f>SUM(G70:G74)</f>
        <v>1453</v>
      </c>
    </row>
    <row r="76" spans="1:7">
      <c r="A76" s="33">
        <v>70</v>
      </c>
      <c r="B76" s="33">
        <v>70</v>
      </c>
      <c r="C76" s="33">
        <v>1</v>
      </c>
      <c r="D76" s="34" t="s">
        <v>99</v>
      </c>
      <c r="E76" s="33" t="s">
        <v>100</v>
      </c>
      <c r="F76" s="35">
        <v>5</v>
      </c>
      <c r="G76" s="35">
        <v>88</v>
      </c>
    </row>
    <row r="77" spans="1:7">
      <c r="A77" s="33"/>
      <c r="B77" s="33"/>
      <c r="C77" s="33">
        <v>2</v>
      </c>
      <c r="D77" s="36" t="s">
        <v>101</v>
      </c>
      <c r="E77" s="33" t="s">
        <v>102</v>
      </c>
      <c r="F77" s="35">
        <v>5</v>
      </c>
      <c r="G77" s="35">
        <v>53</v>
      </c>
    </row>
    <row r="78" spans="1:7">
      <c r="A78" s="33"/>
      <c r="B78" s="33"/>
      <c r="C78" s="33">
        <v>3</v>
      </c>
      <c r="D78" s="36" t="s">
        <v>103</v>
      </c>
      <c r="E78" s="33" t="s">
        <v>104</v>
      </c>
      <c r="F78" s="35">
        <v>5</v>
      </c>
      <c r="G78" s="35">
        <v>51</v>
      </c>
    </row>
    <row r="79" spans="1:7">
      <c r="A79" s="33"/>
      <c r="B79" s="33"/>
      <c r="C79" s="33">
        <v>4</v>
      </c>
      <c r="D79" s="36" t="s">
        <v>105</v>
      </c>
      <c r="E79" s="33" t="s">
        <v>106</v>
      </c>
      <c r="F79" s="35">
        <v>5</v>
      </c>
      <c r="G79" s="35">
        <v>52</v>
      </c>
    </row>
    <row r="80" spans="1:7">
      <c r="A80" s="46"/>
      <c r="B80" s="46"/>
      <c r="C80" s="33">
        <v>5</v>
      </c>
      <c r="D80" s="47" t="s">
        <v>120</v>
      </c>
      <c r="E80" s="46" t="s">
        <v>115</v>
      </c>
      <c r="F80" s="48">
        <v>5</v>
      </c>
      <c r="G80" s="48">
        <v>44</v>
      </c>
    </row>
    <row r="81" spans="1:7">
      <c r="A81" s="46"/>
      <c r="B81" s="46"/>
      <c r="C81" s="37">
        <v>6</v>
      </c>
      <c r="D81" s="39" t="s">
        <v>121</v>
      </c>
      <c r="E81" s="37" t="s">
        <v>116</v>
      </c>
      <c r="F81" s="48">
        <v>5</v>
      </c>
      <c r="G81" s="48">
        <v>84</v>
      </c>
    </row>
    <row r="82" spans="1:7">
      <c r="A82" s="49" t="s">
        <v>109</v>
      </c>
      <c r="B82" s="49"/>
      <c r="C82" s="49"/>
      <c r="D82" s="50"/>
      <c r="E82" s="49"/>
      <c r="F82" s="51">
        <f>SUM(F76:F81)</f>
        <v>30</v>
      </c>
      <c r="G82" s="51">
        <f>SUM(G76:G81)</f>
        <v>372</v>
      </c>
    </row>
    <row r="83" spans="1:7">
      <c r="A83" s="33">
        <v>80</v>
      </c>
      <c r="B83" s="33">
        <v>80</v>
      </c>
      <c r="C83" s="33">
        <v>1</v>
      </c>
      <c r="D83" s="34" t="s">
        <v>99</v>
      </c>
      <c r="E83" s="33" t="s">
        <v>100</v>
      </c>
      <c r="F83" s="35">
        <v>5</v>
      </c>
      <c r="G83" s="35">
        <v>441</v>
      </c>
    </row>
    <row r="84" spans="1:7">
      <c r="A84" s="33"/>
      <c r="B84" s="33"/>
      <c r="C84" s="33">
        <v>2</v>
      </c>
      <c r="D84" s="36" t="s">
        <v>101</v>
      </c>
      <c r="E84" s="33" t="s">
        <v>102</v>
      </c>
      <c r="F84" s="35">
        <v>5</v>
      </c>
      <c r="G84" s="35">
        <v>426</v>
      </c>
    </row>
    <row r="85" spans="1:7">
      <c r="A85" s="33"/>
      <c r="B85" s="33"/>
      <c r="C85" s="33">
        <v>3</v>
      </c>
      <c r="D85" s="36" t="s">
        <v>103</v>
      </c>
      <c r="E85" s="33" t="s">
        <v>104</v>
      </c>
      <c r="F85" s="35">
        <v>5</v>
      </c>
      <c r="G85" s="35">
        <v>504</v>
      </c>
    </row>
    <row r="86" spans="1:7">
      <c r="A86" s="33"/>
      <c r="B86" s="33"/>
      <c r="C86" s="33">
        <v>4</v>
      </c>
      <c r="D86" s="36" t="s">
        <v>105</v>
      </c>
      <c r="E86" s="33" t="s">
        <v>106</v>
      </c>
      <c r="F86" s="35">
        <v>16</v>
      </c>
      <c r="G86" s="35">
        <v>434</v>
      </c>
    </row>
    <row r="87" spans="1:7">
      <c r="A87" s="46"/>
      <c r="B87" s="46"/>
      <c r="C87" s="33">
        <v>5</v>
      </c>
      <c r="D87" s="47" t="s">
        <v>120</v>
      </c>
      <c r="E87" s="46" t="s">
        <v>115</v>
      </c>
      <c r="F87" s="48">
        <v>8</v>
      </c>
      <c r="G87" s="48">
        <v>213</v>
      </c>
    </row>
    <row r="88" spans="1:7">
      <c r="A88" s="46"/>
      <c r="B88" s="46"/>
      <c r="C88" s="37">
        <v>6</v>
      </c>
      <c r="D88" s="39" t="s">
        <v>121</v>
      </c>
      <c r="E88" s="37" t="s">
        <v>116</v>
      </c>
      <c r="F88" s="48">
        <v>5</v>
      </c>
      <c r="G88" s="48">
        <v>92</v>
      </c>
    </row>
    <row r="89" spans="1:7">
      <c r="A89" s="49" t="s">
        <v>109</v>
      </c>
      <c r="B89" s="49"/>
      <c r="C89" s="49"/>
      <c r="D89" s="50"/>
      <c r="E89" s="49"/>
      <c r="F89" s="51">
        <f>SUM(F83:F88)</f>
        <v>44</v>
      </c>
      <c r="G89" s="51">
        <f>SUM(G83:G88)</f>
        <v>2110</v>
      </c>
    </row>
    <row r="90" spans="1:7">
      <c r="A90" s="23" t="s">
        <v>117</v>
      </c>
      <c r="F90" s="52">
        <f>SUM(F89,F82,F75,F69,F62,F56,F49,F42,F35,F29,F22,F15)</f>
        <v>710</v>
      </c>
      <c r="G90" s="52">
        <f>SUM(G89,G82,G75,G69,G62,G56,G49,G42,G35,G29,G22,G15)</f>
        <v>39451</v>
      </c>
    </row>
  </sheetData>
  <mergeCells count="4">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95" fitToHeight="2" orientation="portrait" r:id="rId1"/>
  <headerFooter alignWithMargins="0"/>
</worksheet>
</file>

<file path=xl/worksheets/sheet8.xml><?xml version="1.0" encoding="utf-8"?>
<worksheet xmlns="http://schemas.openxmlformats.org/spreadsheetml/2006/main" xmlns:r="http://schemas.openxmlformats.org/officeDocument/2006/relationships">
  <sheetPr codeName="Foglio22">
    <pageSetUpPr fitToPage="1"/>
  </sheetPr>
  <dimension ref="A1:G72"/>
  <sheetViews>
    <sheetView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126</v>
      </c>
      <c r="B4" s="26"/>
      <c r="C4" s="27" t="s">
        <v>127</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0</v>
      </c>
      <c r="G9" s="35">
        <v>0</v>
      </c>
    </row>
    <row r="10" spans="1:7">
      <c r="A10" s="33"/>
      <c r="B10" s="33"/>
      <c r="C10" s="33">
        <v>2</v>
      </c>
      <c r="D10" s="36" t="s">
        <v>101</v>
      </c>
      <c r="E10" s="33" t="s">
        <v>102</v>
      </c>
      <c r="F10" s="35">
        <v>0</v>
      </c>
      <c r="G10" s="35">
        <v>1</v>
      </c>
    </row>
    <row r="11" spans="1:7">
      <c r="A11" s="33"/>
      <c r="B11" s="33"/>
      <c r="C11" s="33">
        <v>3</v>
      </c>
      <c r="D11" s="36" t="s">
        <v>103</v>
      </c>
      <c r="E11" s="33" t="s">
        <v>104</v>
      </c>
      <c r="F11" s="35">
        <v>0</v>
      </c>
      <c r="G11" s="35">
        <v>0</v>
      </c>
    </row>
    <row r="12" spans="1:7">
      <c r="A12" s="33"/>
      <c r="B12" s="33"/>
      <c r="C12" s="33">
        <v>4</v>
      </c>
      <c r="D12" s="36" t="s">
        <v>105</v>
      </c>
      <c r="E12" s="33" t="s">
        <v>106</v>
      </c>
      <c r="F12" s="35">
        <v>0</v>
      </c>
      <c r="G12" s="35">
        <v>0</v>
      </c>
    </row>
    <row r="13" spans="1:7">
      <c r="A13" s="46"/>
      <c r="B13" s="46"/>
      <c r="C13" s="33">
        <v>5</v>
      </c>
      <c r="D13" s="47" t="s">
        <v>120</v>
      </c>
      <c r="E13" s="46" t="s">
        <v>115</v>
      </c>
      <c r="F13" s="48">
        <v>0</v>
      </c>
      <c r="G13" s="48">
        <v>0</v>
      </c>
    </row>
    <row r="14" spans="1:7">
      <c r="A14" s="37"/>
      <c r="B14" s="37"/>
      <c r="C14" s="37">
        <v>6</v>
      </c>
      <c r="D14" s="39" t="s">
        <v>121</v>
      </c>
      <c r="E14" s="37" t="s">
        <v>116</v>
      </c>
      <c r="F14" s="40">
        <v>0</v>
      </c>
      <c r="G14" s="40">
        <v>0</v>
      </c>
    </row>
    <row r="15" spans="1:7">
      <c r="A15" s="49" t="s">
        <v>109</v>
      </c>
      <c r="B15" s="49"/>
      <c r="C15" s="49"/>
      <c r="D15" s="50"/>
      <c r="E15" s="49"/>
      <c r="F15" s="51">
        <f>SUM(F9:F14)</f>
        <v>0</v>
      </c>
      <c r="G15" s="51">
        <f>SUM(G9:G14)</f>
        <v>1</v>
      </c>
    </row>
    <row r="16" spans="1:7">
      <c r="A16" s="84" t="s">
        <v>131</v>
      </c>
      <c r="B16" s="84" t="s">
        <v>131</v>
      </c>
      <c r="C16" s="33">
        <v>1</v>
      </c>
      <c r="D16" s="34" t="s">
        <v>99</v>
      </c>
      <c r="E16" s="33" t="s">
        <v>100</v>
      </c>
      <c r="F16" s="35">
        <v>5</v>
      </c>
      <c r="G16" s="35">
        <v>160</v>
      </c>
    </row>
    <row r="17" spans="1:7">
      <c r="A17" s="85"/>
      <c r="B17" s="85"/>
      <c r="C17" s="33">
        <v>2</v>
      </c>
      <c r="D17" s="36" t="s">
        <v>101</v>
      </c>
      <c r="E17" s="33" t="s">
        <v>102</v>
      </c>
      <c r="F17" s="35">
        <v>5</v>
      </c>
      <c r="G17" s="35">
        <v>125</v>
      </c>
    </row>
    <row r="18" spans="1:7">
      <c r="A18" s="85"/>
      <c r="B18" s="85"/>
      <c r="C18" s="33">
        <v>3</v>
      </c>
      <c r="D18" s="36" t="s">
        <v>103</v>
      </c>
      <c r="E18" s="33" t="s">
        <v>104</v>
      </c>
      <c r="F18" s="35">
        <v>5</v>
      </c>
      <c r="G18" s="35">
        <v>137</v>
      </c>
    </row>
    <row r="19" spans="1:7">
      <c r="A19" s="33"/>
      <c r="B19" s="33"/>
      <c r="C19" s="33">
        <v>4</v>
      </c>
      <c r="D19" s="36" t="s">
        <v>105</v>
      </c>
      <c r="E19" s="33" t="s">
        <v>106</v>
      </c>
      <c r="F19" s="35">
        <v>13</v>
      </c>
      <c r="G19" s="35">
        <v>101</v>
      </c>
    </row>
    <row r="20" spans="1:7">
      <c r="A20" s="46"/>
      <c r="B20" s="46"/>
      <c r="C20" s="33">
        <v>5</v>
      </c>
      <c r="D20" s="47" t="s">
        <v>120</v>
      </c>
      <c r="E20" s="46" t="s">
        <v>115</v>
      </c>
      <c r="F20" s="48">
        <v>5</v>
      </c>
      <c r="G20" s="48">
        <v>18</v>
      </c>
    </row>
    <row r="21" spans="1:7">
      <c r="A21" s="37"/>
      <c r="B21" s="37"/>
      <c r="C21" s="37">
        <v>6</v>
      </c>
      <c r="D21" s="39" t="s">
        <v>121</v>
      </c>
      <c r="E21" s="37" t="s">
        <v>116</v>
      </c>
      <c r="F21" s="40">
        <v>0</v>
      </c>
      <c r="G21" s="40">
        <v>1</v>
      </c>
    </row>
    <row r="22" spans="1:7">
      <c r="A22" s="49" t="s">
        <v>109</v>
      </c>
      <c r="B22" s="49"/>
      <c r="C22" s="49"/>
      <c r="D22" s="50"/>
      <c r="E22" s="49"/>
      <c r="F22" s="51">
        <f>SUM(F16:F21)</f>
        <v>33</v>
      </c>
      <c r="G22" s="51">
        <f>SUM(G16:G21)</f>
        <v>542</v>
      </c>
    </row>
    <row r="23" spans="1:7">
      <c r="A23" s="33">
        <v>31</v>
      </c>
      <c r="B23" s="33">
        <v>31</v>
      </c>
      <c r="C23" s="33">
        <v>1</v>
      </c>
      <c r="D23" s="34" t="s">
        <v>99</v>
      </c>
      <c r="E23" s="33" t="s">
        <v>100</v>
      </c>
      <c r="F23" s="35">
        <v>20</v>
      </c>
      <c r="G23" s="35">
        <v>1098</v>
      </c>
    </row>
    <row r="24" spans="1:7">
      <c r="A24" s="33"/>
      <c r="B24" s="33"/>
      <c r="C24" s="33">
        <v>2</v>
      </c>
      <c r="D24" s="36" t="s">
        <v>101</v>
      </c>
      <c r="E24" s="33" t="s">
        <v>102</v>
      </c>
      <c r="F24" s="35">
        <v>13</v>
      </c>
      <c r="G24" s="35">
        <v>720</v>
      </c>
    </row>
    <row r="25" spans="1:7">
      <c r="A25" s="33"/>
      <c r="B25" s="33"/>
      <c r="C25" s="33">
        <v>3</v>
      </c>
      <c r="D25" s="36" t="s">
        <v>103</v>
      </c>
      <c r="E25" s="33" t="s">
        <v>104</v>
      </c>
      <c r="F25" s="35">
        <v>9</v>
      </c>
      <c r="G25" s="35">
        <v>473</v>
      </c>
    </row>
    <row r="26" spans="1:7">
      <c r="A26" s="33"/>
      <c r="B26" s="33"/>
      <c r="C26" s="33">
        <v>4</v>
      </c>
      <c r="D26" s="36" t="s">
        <v>105</v>
      </c>
      <c r="E26" s="33" t="s">
        <v>106</v>
      </c>
      <c r="F26" s="35">
        <v>14</v>
      </c>
      <c r="G26" s="35">
        <v>109</v>
      </c>
    </row>
    <row r="27" spans="1:7">
      <c r="A27" s="46"/>
      <c r="B27" s="46"/>
      <c r="C27" s="33">
        <v>5</v>
      </c>
      <c r="D27" s="47" t="s">
        <v>120</v>
      </c>
      <c r="E27" s="46" t="s">
        <v>115</v>
      </c>
      <c r="F27" s="48">
        <v>5</v>
      </c>
      <c r="G27" s="48">
        <v>23</v>
      </c>
    </row>
    <row r="28" spans="1:7">
      <c r="A28" s="37"/>
      <c r="B28" s="37"/>
      <c r="C28" s="37">
        <v>6</v>
      </c>
      <c r="D28" s="39" t="s">
        <v>121</v>
      </c>
      <c r="E28" s="37" t="s">
        <v>116</v>
      </c>
      <c r="F28" s="40">
        <v>0</v>
      </c>
      <c r="G28" s="40">
        <v>1</v>
      </c>
    </row>
    <row r="29" spans="1:7">
      <c r="A29" s="49" t="s">
        <v>109</v>
      </c>
      <c r="B29" s="49"/>
      <c r="C29" s="49"/>
      <c r="D29" s="50"/>
      <c r="E29" s="49"/>
      <c r="F29" s="51">
        <f>SUM(F23:F28)</f>
        <v>61</v>
      </c>
      <c r="G29" s="51">
        <f>SUM(G23:G28)</f>
        <v>2424</v>
      </c>
    </row>
    <row r="30" spans="1:7">
      <c r="A30" s="33">
        <v>32</v>
      </c>
      <c r="B30" s="33">
        <v>32</v>
      </c>
      <c r="C30" s="33">
        <v>1</v>
      </c>
      <c r="D30" s="34" t="s">
        <v>99</v>
      </c>
      <c r="E30" s="33" t="s">
        <v>100</v>
      </c>
      <c r="F30" s="35">
        <v>23</v>
      </c>
      <c r="G30" s="35">
        <v>1310</v>
      </c>
    </row>
    <row r="31" spans="1:7">
      <c r="A31" s="33"/>
      <c r="B31" s="33"/>
      <c r="C31" s="33">
        <v>2</v>
      </c>
      <c r="D31" s="36" t="s">
        <v>101</v>
      </c>
      <c r="E31" s="33" t="s">
        <v>102</v>
      </c>
      <c r="F31" s="35">
        <v>28</v>
      </c>
      <c r="G31" s="35">
        <v>1555</v>
      </c>
    </row>
    <row r="32" spans="1:7">
      <c r="A32" s="33"/>
      <c r="B32" s="33"/>
      <c r="C32" s="33">
        <v>3</v>
      </c>
      <c r="D32" s="36" t="s">
        <v>103</v>
      </c>
      <c r="E32" s="33" t="s">
        <v>104</v>
      </c>
      <c r="F32" s="35">
        <v>32</v>
      </c>
      <c r="G32" s="35">
        <v>1795</v>
      </c>
    </row>
    <row r="33" spans="1:7">
      <c r="A33" s="33"/>
      <c r="B33" s="33"/>
      <c r="C33" s="33">
        <v>4</v>
      </c>
      <c r="D33" s="36" t="s">
        <v>105</v>
      </c>
      <c r="E33" s="33" t="s">
        <v>106</v>
      </c>
      <c r="F33" s="35">
        <v>94</v>
      </c>
      <c r="G33" s="35">
        <v>741</v>
      </c>
    </row>
    <row r="34" spans="1:7">
      <c r="A34" s="46"/>
      <c r="B34" s="46"/>
      <c r="C34" s="33">
        <v>5</v>
      </c>
      <c r="D34" s="47" t="s">
        <v>120</v>
      </c>
      <c r="E34" s="46" t="s">
        <v>115</v>
      </c>
      <c r="F34" s="48">
        <v>9</v>
      </c>
      <c r="G34" s="48">
        <v>65</v>
      </c>
    </row>
    <row r="35" spans="1:7">
      <c r="A35" s="37"/>
      <c r="B35" s="37"/>
      <c r="C35" s="37">
        <v>6</v>
      </c>
      <c r="D35" s="39" t="s">
        <v>121</v>
      </c>
      <c r="E35" s="37" t="s">
        <v>116</v>
      </c>
      <c r="F35" s="40">
        <v>0</v>
      </c>
      <c r="G35" s="40">
        <v>1</v>
      </c>
    </row>
    <row r="36" spans="1:7">
      <c r="A36" s="49" t="s">
        <v>109</v>
      </c>
      <c r="B36" s="49"/>
      <c r="C36" s="49"/>
      <c r="D36" s="50"/>
      <c r="E36" s="49"/>
      <c r="F36" s="51">
        <f>SUM(F30:F35)</f>
        <v>186</v>
      </c>
      <c r="G36" s="51">
        <f>SUM(G30:G35)</f>
        <v>5467</v>
      </c>
    </row>
    <row r="37" spans="1:7">
      <c r="A37" s="33">
        <v>33</v>
      </c>
      <c r="B37" s="33">
        <v>33</v>
      </c>
      <c r="C37" s="33">
        <v>1</v>
      </c>
      <c r="D37" s="34" t="s">
        <v>99</v>
      </c>
      <c r="E37" s="33" t="s">
        <v>100</v>
      </c>
      <c r="F37" s="35">
        <v>0</v>
      </c>
      <c r="G37" s="35">
        <v>0</v>
      </c>
    </row>
    <row r="38" spans="1:7">
      <c r="A38" s="33"/>
      <c r="B38" s="33"/>
      <c r="C38" s="33">
        <v>2</v>
      </c>
      <c r="D38" s="36" t="s">
        <v>101</v>
      </c>
      <c r="E38" s="33" t="s">
        <v>102</v>
      </c>
      <c r="F38" s="35">
        <v>0</v>
      </c>
      <c r="G38" s="35">
        <v>0</v>
      </c>
    </row>
    <row r="39" spans="1:7">
      <c r="A39" s="33"/>
      <c r="B39" s="33"/>
      <c r="C39" s="33">
        <v>3</v>
      </c>
      <c r="D39" s="36" t="s">
        <v>103</v>
      </c>
      <c r="E39" s="33" t="s">
        <v>104</v>
      </c>
      <c r="F39" s="35">
        <v>0</v>
      </c>
      <c r="G39" s="35">
        <v>0</v>
      </c>
    </row>
    <row r="40" spans="1:7">
      <c r="A40" s="33"/>
      <c r="B40" s="33"/>
      <c r="C40" s="33">
        <v>4</v>
      </c>
      <c r="D40" s="36" t="s">
        <v>105</v>
      </c>
      <c r="E40" s="33" t="s">
        <v>106</v>
      </c>
      <c r="F40" s="35">
        <v>0</v>
      </c>
      <c r="G40" s="35">
        <v>0</v>
      </c>
    </row>
    <row r="41" spans="1:7">
      <c r="A41" s="46"/>
      <c r="B41" s="46"/>
      <c r="C41" s="33">
        <v>5</v>
      </c>
      <c r="D41" s="47" t="s">
        <v>120</v>
      </c>
      <c r="E41" s="46" t="s">
        <v>115</v>
      </c>
      <c r="F41" s="48">
        <v>0</v>
      </c>
      <c r="G41" s="48">
        <v>0</v>
      </c>
    </row>
    <row r="42" spans="1:7">
      <c r="A42" s="37"/>
      <c r="B42" s="37"/>
      <c r="C42" s="37">
        <v>6</v>
      </c>
      <c r="D42" s="39" t="s">
        <v>121</v>
      </c>
      <c r="E42" s="37" t="s">
        <v>116</v>
      </c>
      <c r="F42" s="40">
        <v>0</v>
      </c>
      <c r="G42" s="40">
        <v>0</v>
      </c>
    </row>
    <row r="43" spans="1:7">
      <c r="A43" s="49" t="s">
        <v>109</v>
      </c>
      <c r="B43" s="49"/>
      <c r="C43" s="49"/>
      <c r="D43" s="50"/>
      <c r="E43" s="49"/>
      <c r="F43" s="51">
        <f>SUM(F37:F42)</f>
        <v>0</v>
      </c>
      <c r="G43" s="51">
        <f>SUM(G37:G42)</f>
        <v>0</v>
      </c>
    </row>
    <row r="44" spans="1:7">
      <c r="A44" s="33">
        <v>34</v>
      </c>
      <c r="B44" s="33">
        <v>34</v>
      </c>
      <c r="C44" s="33">
        <v>1</v>
      </c>
      <c r="D44" s="34" t="s">
        <v>99</v>
      </c>
      <c r="E44" s="33" t="s">
        <v>100</v>
      </c>
      <c r="F44" s="35">
        <v>5</v>
      </c>
      <c r="G44" s="35">
        <v>190</v>
      </c>
    </row>
    <row r="45" spans="1:7">
      <c r="A45" s="33"/>
      <c r="B45" s="33"/>
      <c r="C45" s="33">
        <v>2</v>
      </c>
      <c r="D45" s="36" t="s">
        <v>101</v>
      </c>
      <c r="E45" s="33" t="s">
        <v>102</v>
      </c>
      <c r="F45" s="35">
        <v>5</v>
      </c>
      <c r="G45" s="35">
        <v>177</v>
      </c>
    </row>
    <row r="46" spans="1:7">
      <c r="A46" s="33"/>
      <c r="B46" s="33"/>
      <c r="C46" s="33">
        <v>3</v>
      </c>
      <c r="D46" s="36" t="s">
        <v>103</v>
      </c>
      <c r="E46" s="33" t="s">
        <v>104</v>
      </c>
      <c r="F46" s="35">
        <v>5</v>
      </c>
      <c r="G46" s="35">
        <v>282</v>
      </c>
    </row>
    <row r="47" spans="1:7">
      <c r="A47" s="33"/>
      <c r="B47" s="33"/>
      <c r="C47" s="33">
        <v>4</v>
      </c>
      <c r="D47" s="36" t="s">
        <v>105</v>
      </c>
      <c r="E47" s="33" t="s">
        <v>106</v>
      </c>
      <c r="F47" s="35">
        <v>17</v>
      </c>
      <c r="G47" s="35">
        <v>127</v>
      </c>
    </row>
    <row r="48" spans="1:7">
      <c r="A48" s="46"/>
      <c r="B48" s="46"/>
      <c r="C48" s="33">
        <v>5</v>
      </c>
      <c r="D48" s="47" t="s">
        <v>120</v>
      </c>
      <c r="E48" s="46" t="s">
        <v>115</v>
      </c>
      <c r="F48" s="48">
        <v>5</v>
      </c>
      <c r="G48" s="48">
        <v>18</v>
      </c>
    </row>
    <row r="49" spans="1:7">
      <c r="A49" s="37"/>
      <c r="B49" s="37"/>
      <c r="C49" s="37">
        <v>6</v>
      </c>
      <c r="D49" s="39" t="s">
        <v>121</v>
      </c>
      <c r="E49" s="37" t="s">
        <v>116</v>
      </c>
      <c r="F49" s="40">
        <v>0</v>
      </c>
      <c r="G49" s="40">
        <v>5</v>
      </c>
    </row>
    <row r="50" spans="1:7">
      <c r="A50" s="49" t="s">
        <v>109</v>
      </c>
      <c r="B50" s="49"/>
      <c r="C50" s="49"/>
      <c r="D50" s="50"/>
      <c r="E50" s="49"/>
      <c r="F50" s="51">
        <f>SUM(F44:F49)</f>
        <v>37</v>
      </c>
      <c r="G50" s="51">
        <f>SUM(G44:G49)</f>
        <v>799</v>
      </c>
    </row>
    <row r="51" spans="1:7">
      <c r="A51" s="33">
        <v>41</v>
      </c>
      <c r="B51" s="33">
        <v>41</v>
      </c>
      <c r="C51" s="33">
        <v>1</v>
      </c>
      <c r="D51" s="34" t="s">
        <v>99</v>
      </c>
      <c r="E51" s="33" t="s">
        <v>100</v>
      </c>
      <c r="F51" s="35">
        <v>5</v>
      </c>
      <c r="G51" s="35">
        <v>229</v>
      </c>
    </row>
    <row r="52" spans="1:7">
      <c r="A52" s="33"/>
      <c r="B52" s="33"/>
      <c r="C52" s="33">
        <v>2</v>
      </c>
      <c r="D52" s="36" t="s">
        <v>101</v>
      </c>
      <c r="E52" s="33" t="s">
        <v>102</v>
      </c>
      <c r="F52" s="35">
        <v>5</v>
      </c>
      <c r="G52" s="35">
        <v>201</v>
      </c>
    </row>
    <row r="53" spans="1:7">
      <c r="A53" s="33"/>
      <c r="B53" s="33"/>
      <c r="C53" s="33">
        <v>3</v>
      </c>
      <c r="D53" s="36" t="s">
        <v>103</v>
      </c>
      <c r="E53" s="33" t="s">
        <v>104</v>
      </c>
      <c r="F53" s="35">
        <v>5</v>
      </c>
      <c r="G53" s="35">
        <v>276</v>
      </c>
    </row>
    <row r="54" spans="1:7">
      <c r="A54" s="33"/>
      <c r="B54" s="33"/>
      <c r="C54" s="33">
        <v>4</v>
      </c>
      <c r="D54" s="36" t="s">
        <v>105</v>
      </c>
      <c r="E54" s="33" t="s">
        <v>106</v>
      </c>
      <c r="F54" s="35">
        <v>21</v>
      </c>
      <c r="G54" s="35">
        <v>166</v>
      </c>
    </row>
    <row r="55" spans="1:7">
      <c r="A55" s="46"/>
      <c r="B55" s="46"/>
      <c r="C55" s="33">
        <v>5</v>
      </c>
      <c r="D55" s="47" t="s">
        <v>120</v>
      </c>
      <c r="E55" s="46" t="s">
        <v>115</v>
      </c>
      <c r="F55" s="48">
        <v>5</v>
      </c>
      <c r="G55" s="48">
        <v>29</v>
      </c>
    </row>
    <row r="56" spans="1:7">
      <c r="A56" s="37"/>
      <c r="B56" s="37"/>
      <c r="C56" s="37">
        <v>6</v>
      </c>
      <c r="D56" s="39" t="s">
        <v>121</v>
      </c>
      <c r="E56" s="37" t="s">
        <v>116</v>
      </c>
      <c r="F56" s="40">
        <v>0</v>
      </c>
      <c r="G56" s="40">
        <v>1</v>
      </c>
    </row>
    <row r="57" spans="1:7">
      <c r="A57" s="49" t="s">
        <v>109</v>
      </c>
      <c r="B57" s="49"/>
      <c r="C57" s="49"/>
      <c r="D57" s="50"/>
      <c r="E57" s="49"/>
      <c r="F57" s="51">
        <f>SUM(F51:F56)</f>
        <v>41</v>
      </c>
      <c r="G57" s="51">
        <f>SUM(G51:G56)</f>
        <v>902</v>
      </c>
    </row>
    <row r="58" spans="1:7">
      <c r="A58" s="33">
        <v>44</v>
      </c>
      <c r="B58" s="33">
        <v>44</v>
      </c>
      <c r="C58" s="33">
        <v>1</v>
      </c>
      <c r="D58" s="34" t="s">
        <v>99</v>
      </c>
      <c r="E58" s="33" t="s">
        <v>100</v>
      </c>
      <c r="F58" s="35">
        <v>5</v>
      </c>
      <c r="G58" s="35">
        <v>92</v>
      </c>
    </row>
    <row r="59" spans="1:7">
      <c r="A59" s="33"/>
      <c r="B59" s="33"/>
      <c r="C59" s="33">
        <v>2</v>
      </c>
      <c r="D59" s="36" t="s">
        <v>101</v>
      </c>
      <c r="E59" s="33" t="s">
        <v>102</v>
      </c>
      <c r="F59" s="35">
        <v>5</v>
      </c>
      <c r="G59" s="35">
        <v>73</v>
      </c>
    </row>
    <row r="60" spans="1:7">
      <c r="A60" s="33"/>
      <c r="B60" s="33"/>
      <c r="C60" s="33">
        <v>3</v>
      </c>
      <c r="D60" s="36" t="s">
        <v>103</v>
      </c>
      <c r="E60" s="33" t="s">
        <v>104</v>
      </c>
      <c r="F60" s="35">
        <v>5</v>
      </c>
      <c r="G60" s="35">
        <v>89</v>
      </c>
    </row>
    <row r="61" spans="1:7">
      <c r="A61" s="33"/>
      <c r="B61" s="33"/>
      <c r="C61" s="33">
        <v>4</v>
      </c>
      <c r="D61" s="36" t="s">
        <v>105</v>
      </c>
      <c r="E61" s="33" t="s">
        <v>106</v>
      </c>
      <c r="F61" s="35">
        <v>10</v>
      </c>
      <c r="G61" s="35">
        <v>73</v>
      </c>
    </row>
    <row r="62" spans="1:7">
      <c r="A62" s="46"/>
      <c r="B62" s="46"/>
      <c r="C62" s="33">
        <v>5</v>
      </c>
      <c r="D62" s="47" t="s">
        <v>120</v>
      </c>
      <c r="E62" s="46" t="s">
        <v>115</v>
      </c>
      <c r="F62" s="48">
        <v>5</v>
      </c>
      <c r="G62" s="48">
        <v>35</v>
      </c>
    </row>
    <row r="63" spans="1:7">
      <c r="A63" s="37"/>
      <c r="B63" s="37"/>
      <c r="C63" s="37">
        <v>6</v>
      </c>
      <c r="D63" s="39" t="s">
        <v>121</v>
      </c>
      <c r="E63" s="37" t="s">
        <v>116</v>
      </c>
      <c r="F63" s="40">
        <v>0</v>
      </c>
      <c r="G63" s="40">
        <v>7</v>
      </c>
    </row>
    <row r="64" spans="1:7">
      <c r="A64" s="49" t="s">
        <v>109</v>
      </c>
      <c r="B64" s="49"/>
      <c r="C64" s="49"/>
      <c r="D64" s="50"/>
      <c r="E64" s="49"/>
      <c r="F64" s="51">
        <f>SUM(F58:F63)</f>
        <v>30</v>
      </c>
      <c r="G64" s="51">
        <f>SUM(G58:G63)</f>
        <v>369</v>
      </c>
    </row>
    <row r="65" spans="1:7">
      <c r="A65" s="33">
        <v>50</v>
      </c>
      <c r="B65" s="33">
        <v>50</v>
      </c>
      <c r="C65" s="33">
        <v>1</v>
      </c>
      <c r="D65" s="34" t="s">
        <v>99</v>
      </c>
      <c r="E65" s="33" t="s">
        <v>100</v>
      </c>
      <c r="F65" s="35">
        <v>0</v>
      </c>
      <c r="G65" s="35">
        <v>1</v>
      </c>
    </row>
    <row r="66" spans="1:7">
      <c r="A66" s="33"/>
      <c r="B66" s="33"/>
      <c r="C66" s="33">
        <v>2</v>
      </c>
      <c r="D66" s="36" t="s">
        <v>101</v>
      </c>
      <c r="E66" s="33" t="s">
        <v>102</v>
      </c>
      <c r="F66" s="35">
        <v>0</v>
      </c>
      <c r="G66" s="35">
        <v>6</v>
      </c>
    </row>
    <row r="67" spans="1:7">
      <c r="A67" s="33"/>
      <c r="B67" s="33"/>
      <c r="C67" s="33">
        <v>3</v>
      </c>
      <c r="D67" s="36" t="s">
        <v>103</v>
      </c>
      <c r="E67" s="33" t="s">
        <v>104</v>
      </c>
      <c r="F67" s="35">
        <v>0</v>
      </c>
      <c r="G67" s="35">
        <v>13</v>
      </c>
    </row>
    <row r="68" spans="1:7">
      <c r="A68" s="33"/>
      <c r="B68" s="33"/>
      <c r="C68" s="33">
        <v>4</v>
      </c>
      <c r="D68" s="36" t="s">
        <v>105</v>
      </c>
      <c r="E68" s="33" t="s">
        <v>106</v>
      </c>
      <c r="F68" s="35">
        <v>0</v>
      </c>
      <c r="G68" s="35">
        <v>6</v>
      </c>
    </row>
    <row r="69" spans="1:7">
      <c r="A69" s="46"/>
      <c r="B69" s="46"/>
      <c r="C69" s="33">
        <v>5</v>
      </c>
      <c r="D69" s="47" t="s">
        <v>120</v>
      </c>
      <c r="E69" s="46" t="s">
        <v>115</v>
      </c>
      <c r="F69" s="48">
        <v>0</v>
      </c>
      <c r="G69" s="48">
        <v>5</v>
      </c>
    </row>
    <row r="70" spans="1:7">
      <c r="A70" s="37"/>
      <c r="B70" s="37"/>
      <c r="C70" s="37">
        <v>6</v>
      </c>
      <c r="D70" s="39" t="s">
        <v>121</v>
      </c>
      <c r="E70" s="37" t="s">
        <v>116</v>
      </c>
      <c r="F70" s="40">
        <v>0</v>
      </c>
      <c r="G70" s="40">
        <v>2</v>
      </c>
    </row>
    <row r="71" spans="1:7">
      <c r="A71" s="49" t="s">
        <v>109</v>
      </c>
      <c r="B71" s="49"/>
      <c r="C71" s="49"/>
      <c r="D71" s="50"/>
      <c r="E71" s="49"/>
      <c r="F71" s="51">
        <f>SUM(F65:F70)</f>
        <v>0</v>
      </c>
      <c r="G71" s="51">
        <f>SUM(G65:G70)</f>
        <v>33</v>
      </c>
    </row>
    <row r="72" spans="1:7">
      <c r="A72" s="23" t="s">
        <v>117</v>
      </c>
      <c r="F72" s="52">
        <f>SUM(F71,F64,F57,F50,F43,F36,F29,F22,F15)</f>
        <v>388</v>
      </c>
      <c r="G72" s="52">
        <f>SUM(G71,G64,G57,G50,G43,G36,G29,G22,G15)</f>
        <v>10537</v>
      </c>
    </row>
  </sheetData>
  <mergeCells count="6">
    <mergeCell ref="A16:A18"/>
    <mergeCell ref="B16:B18"/>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sheetPr codeName="Foglio21">
    <pageSetUpPr fitToPage="1"/>
  </sheetPr>
  <dimension ref="A1:G75"/>
  <sheetViews>
    <sheetView topLeftCell="A28" zoomScaleNormal="100" workbookViewId="0">
      <selection activeCell="N27" sqref="N27"/>
    </sheetView>
  </sheetViews>
  <sheetFormatPr defaultRowHeight="12.75"/>
  <cols>
    <col min="1" max="1" width="15.5703125" style="23" customWidth="1"/>
    <col min="2" max="2" width="15.85546875" style="23" customWidth="1"/>
    <col min="3" max="3" width="11.5703125" style="23" customWidth="1"/>
    <col min="4" max="4" width="12.28515625" style="23" customWidth="1"/>
    <col min="5" max="5" width="13" style="23" customWidth="1"/>
    <col min="6" max="6" width="12.140625" style="23" customWidth="1"/>
    <col min="7" max="7" width="12.28515625" style="23" customWidth="1"/>
    <col min="8" max="16384" width="9.140625" style="23"/>
  </cols>
  <sheetData>
    <row r="1" spans="1:7" ht="18.75">
      <c r="A1" s="22" t="s">
        <v>95</v>
      </c>
      <c r="C1" s="22"/>
      <c r="D1" s="22"/>
      <c r="E1" s="22"/>
      <c r="F1" s="24"/>
      <c r="G1" s="25"/>
    </row>
    <row r="2" spans="1:7" ht="15.75">
      <c r="A2" s="26"/>
      <c r="B2" s="26"/>
      <c r="C2" s="26"/>
      <c r="D2" s="26"/>
      <c r="E2" s="26"/>
      <c r="F2" s="24"/>
      <c r="G2" s="25"/>
    </row>
    <row r="3" spans="1:7" ht="15.75">
      <c r="A3" s="27" t="s">
        <v>96</v>
      </c>
      <c r="C3" s="28"/>
      <c r="D3" s="28"/>
      <c r="E3" s="28"/>
      <c r="F3" s="24"/>
      <c r="G3" s="25"/>
    </row>
    <row r="4" spans="1:7" ht="15.75">
      <c r="A4" s="27" t="s">
        <v>129</v>
      </c>
      <c r="B4" s="26"/>
      <c r="C4" s="27" t="s">
        <v>130</v>
      </c>
      <c r="D4" s="28"/>
      <c r="E4" s="28"/>
      <c r="F4" s="24"/>
      <c r="G4" s="25"/>
    </row>
    <row r="5" spans="1:7" ht="15.75">
      <c r="A5" s="23" t="s">
        <v>24</v>
      </c>
      <c r="B5" s="26"/>
      <c r="C5" s="23" t="s">
        <v>25</v>
      </c>
      <c r="D5" s="28"/>
      <c r="E5" s="28"/>
      <c r="F5" s="24"/>
      <c r="G5" s="25"/>
    </row>
    <row r="6" spans="1:7" ht="15.75">
      <c r="B6" s="29"/>
      <c r="C6" s="29"/>
      <c r="D6" s="29"/>
      <c r="E6" s="29"/>
      <c r="F6" s="24"/>
      <c r="G6" s="30"/>
    </row>
    <row r="7" spans="1:7">
      <c r="A7" s="87" t="s">
        <v>26</v>
      </c>
      <c r="B7" s="88"/>
      <c r="C7" s="80" t="s">
        <v>27</v>
      </c>
      <c r="D7" s="89"/>
      <c r="E7" s="90"/>
      <c r="F7" s="80" t="s">
        <v>28</v>
      </c>
      <c r="G7" s="82" t="s">
        <v>29</v>
      </c>
    </row>
    <row r="8" spans="1:7" ht="25.5">
      <c r="A8" s="31" t="s">
        <v>30</v>
      </c>
      <c r="B8" s="31" t="s">
        <v>34</v>
      </c>
      <c r="C8" s="31" t="s">
        <v>31</v>
      </c>
      <c r="D8" s="32" t="s">
        <v>32</v>
      </c>
      <c r="E8" s="32" t="s">
        <v>33</v>
      </c>
      <c r="F8" s="81"/>
      <c r="G8" s="83"/>
    </row>
    <row r="9" spans="1:7">
      <c r="A9" s="33">
        <v>13</v>
      </c>
      <c r="B9" s="33">
        <v>13</v>
      </c>
      <c r="C9" s="33">
        <v>1</v>
      </c>
      <c r="D9" s="34" t="s">
        <v>99</v>
      </c>
      <c r="E9" s="33" t="s">
        <v>100</v>
      </c>
      <c r="F9" s="35">
        <v>0</v>
      </c>
      <c r="G9" s="35">
        <v>0</v>
      </c>
    </row>
    <row r="10" spans="1:7">
      <c r="A10" s="33"/>
      <c r="B10" s="33"/>
      <c r="C10" s="33">
        <v>2</v>
      </c>
      <c r="D10" s="36" t="s">
        <v>101</v>
      </c>
      <c r="E10" s="33" t="s">
        <v>102</v>
      </c>
      <c r="F10" s="35">
        <v>0</v>
      </c>
      <c r="G10" s="35">
        <v>0</v>
      </c>
    </row>
    <row r="11" spans="1:7">
      <c r="A11" s="33"/>
      <c r="B11" s="33"/>
      <c r="C11" s="33">
        <v>3</v>
      </c>
      <c r="D11" s="36" t="s">
        <v>103</v>
      </c>
      <c r="E11" s="33" t="s">
        <v>104</v>
      </c>
      <c r="F11" s="35">
        <v>0</v>
      </c>
      <c r="G11" s="35">
        <v>0</v>
      </c>
    </row>
    <row r="12" spans="1:7">
      <c r="A12" s="33"/>
      <c r="B12" s="33"/>
      <c r="C12" s="33">
        <v>4</v>
      </c>
      <c r="D12" s="36" t="s">
        <v>105</v>
      </c>
      <c r="E12" s="33" t="s">
        <v>106</v>
      </c>
      <c r="F12" s="35">
        <v>0</v>
      </c>
      <c r="G12" s="35">
        <v>0</v>
      </c>
    </row>
    <row r="13" spans="1:7">
      <c r="A13" s="46"/>
      <c r="B13" s="46"/>
      <c r="C13" s="33">
        <v>5</v>
      </c>
      <c r="D13" s="47" t="s">
        <v>120</v>
      </c>
      <c r="E13" s="46" t="s">
        <v>115</v>
      </c>
      <c r="F13" s="48">
        <v>0</v>
      </c>
      <c r="G13" s="48">
        <v>0</v>
      </c>
    </row>
    <row r="14" spans="1:7">
      <c r="A14" s="37"/>
      <c r="B14" s="37"/>
      <c r="C14" s="37">
        <v>6</v>
      </c>
      <c r="D14" s="39" t="s">
        <v>121</v>
      </c>
      <c r="E14" s="37" t="s">
        <v>116</v>
      </c>
      <c r="F14" s="40">
        <v>0</v>
      </c>
      <c r="G14" s="40">
        <v>0</v>
      </c>
    </row>
    <row r="15" spans="1:7">
      <c r="A15" s="49" t="s">
        <v>109</v>
      </c>
      <c r="B15" s="49"/>
      <c r="C15" s="49"/>
      <c r="D15" s="50"/>
      <c r="E15" s="49"/>
      <c r="F15" s="51">
        <f>SUM(F9:F14)</f>
        <v>0</v>
      </c>
      <c r="G15" s="51">
        <f>SUM(G9:G14)</f>
        <v>0</v>
      </c>
    </row>
    <row r="16" spans="1:7" ht="12.75" customHeight="1">
      <c r="A16" s="84" t="s">
        <v>128</v>
      </c>
      <c r="B16" s="84" t="s">
        <v>128</v>
      </c>
      <c r="C16" s="33">
        <v>1</v>
      </c>
      <c r="D16" s="34" t="s">
        <v>99</v>
      </c>
      <c r="E16" s="33" t="s">
        <v>100</v>
      </c>
      <c r="F16" s="35">
        <v>5</v>
      </c>
      <c r="G16" s="35">
        <v>116</v>
      </c>
    </row>
    <row r="17" spans="1:7">
      <c r="A17" s="91"/>
      <c r="B17" s="91"/>
      <c r="C17" s="33">
        <v>2</v>
      </c>
      <c r="D17" s="36" t="s">
        <v>101</v>
      </c>
      <c r="E17" s="33" t="s">
        <v>102</v>
      </c>
      <c r="F17" s="35">
        <v>5</v>
      </c>
      <c r="G17" s="35">
        <v>143</v>
      </c>
    </row>
    <row r="18" spans="1:7">
      <c r="A18" s="91"/>
      <c r="B18" s="91"/>
      <c r="C18" s="33">
        <v>3</v>
      </c>
      <c r="D18" s="36" t="s">
        <v>103</v>
      </c>
      <c r="E18" s="33" t="s">
        <v>104</v>
      </c>
      <c r="F18" s="35">
        <v>5</v>
      </c>
      <c r="G18" s="35">
        <v>160</v>
      </c>
    </row>
    <row r="19" spans="1:7">
      <c r="A19" s="53"/>
      <c r="B19" s="53"/>
      <c r="C19" s="33">
        <v>4</v>
      </c>
      <c r="D19" s="36" t="s">
        <v>105</v>
      </c>
      <c r="E19" s="33" t="s">
        <v>106</v>
      </c>
      <c r="F19" s="35">
        <v>7</v>
      </c>
      <c r="G19" s="35">
        <v>73</v>
      </c>
    </row>
    <row r="20" spans="1:7">
      <c r="A20" s="53"/>
      <c r="B20" s="53"/>
      <c r="C20" s="39" t="s">
        <v>101</v>
      </c>
      <c r="D20" s="39" t="s">
        <v>107</v>
      </c>
      <c r="E20" s="37" t="s">
        <v>108</v>
      </c>
      <c r="F20" s="48">
        <v>0</v>
      </c>
      <c r="G20" s="48">
        <v>9</v>
      </c>
    </row>
    <row r="21" spans="1:7">
      <c r="A21" s="49" t="s">
        <v>109</v>
      </c>
      <c r="B21" s="49"/>
      <c r="C21" s="49"/>
      <c r="D21" s="50"/>
      <c r="E21" s="49"/>
      <c r="F21" s="51">
        <f>SUM(F16:F20)</f>
        <v>22</v>
      </c>
      <c r="G21" s="51">
        <f>SUM(G16:G20)</f>
        <v>501</v>
      </c>
    </row>
    <row r="22" spans="1:7">
      <c r="A22" s="33">
        <v>31</v>
      </c>
      <c r="B22" s="33">
        <v>31</v>
      </c>
      <c r="C22" s="33">
        <v>1</v>
      </c>
      <c r="D22" s="34" t="s">
        <v>99</v>
      </c>
      <c r="E22" s="33" t="s">
        <v>100</v>
      </c>
      <c r="F22" s="35">
        <v>5</v>
      </c>
      <c r="G22" s="35">
        <v>296</v>
      </c>
    </row>
    <row r="23" spans="1:7">
      <c r="A23" s="33"/>
      <c r="B23" s="33"/>
      <c r="C23" s="33">
        <v>2</v>
      </c>
      <c r="D23" s="36" t="s">
        <v>101</v>
      </c>
      <c r="E23" s="33" t="s">
        <v>102</v>
      </c>
      <c r="F23" s="35">
        <v>5</v>
      </c>
      <c r="G23" s="35">
        <v>226</v>
      </c>
    </row>
    <row r="24" spans="1:7">
      <c r="A24" s="33"/>
      <c r="B24" s="33"/>
      <c r="C24" s="33">
        <v>3</v>
      </c>
      <c r="D24" s="36" t="s">
        <v>103</v>
      </c>
      <c r="E24" s="33" t="s">
        <v>104</v>
      </c>
      <c r="F24" s="35">
        <v>5</v>
      </c>
      <c r="G24" s="35">
        <v>114</v>
      </c>
    </row>
    <row r="25" spans="1:7">
      <c r="A25" s="33"/>
      <c r="B25" s="33"/>
      <c r="C25" s="33">
        <v>4</v>
      </c>
      <c r="D25" s="36" t="s">
        <v>105</v>
      </c>
      <c r="E25" s="33" t="s">
        <v>106</v>
      </c>
      <c r="F25" s="35">
        <v>5</v>
      </c>
      <c r="G25" s="35">
        <v>14</v>
      </c>
    </row>
    <row r="26" spans="1:7">
      <c r="A26" s="46"/>
      <c r="B26" s="46"/>
      <c r="C26" s="39" t="s">
        <v>101</v>
      </c>
      <c r="D26" s="39" t="s">
        <v>107</v>
      </c>
      <c r="E26" s="37" t="s">
        <v>108</v>
      </c>
      <c r="F26" s="48">
        <v>0</v>
      </c>
      <c r="G26" s="48">
        <v>4</v>
      </c>
    </row>
    <row r="27" spans="1:7">
      <c r="A27" s="49" t="s">
        <v>109</v>
      </c>
      <c r="B27" s="49"/>
      <c r="C27" s="49"/>
      <c r="D27" s="50"/>
      <c r="E27" s="49"/>
      <c r="F27" s="51">
        <f>SUM(F22:F26)</f>
        <v>20</v>
      </c>
      <c r="G27" s="51">
        <f>SUM(G22:G26)</f>
        <v>654</v>
      </c>
    </row>
    <row r="28" spans="1:7">
      <c r="A28" s="33">
        <v>32</v>
      </c>
      <c r="B28" s="33">
        <v>32</v>
      </c>
      <c r="C28" s="33">
        <v>1</v>
      </c>
      <c r="D28" s="34" t="s">
        <v>99</v>
      </c>
      <c r="E28" s="33" t="s">
        <v>100</v>
      </c>
      <c r="F28" s="35">
        <v>11</v>
      </c>
      <c r="G28" s="35">
        <v>852</v>
      </c>
    </row>
    <row r="29" spans="1:7">
      <c r="A29" s="33"/>
      <c r="B29" s="33"/>
      <c r="C29" s="33">
        <v>2</v>
      </c>
      <c r="D29" s="36" t="s">
        <v>101</v>
      </c>
      <c r="E29" s="33" t="s">
        <v>102</v>
      </c>
      <c r="F29" s="35">
        <v>14</v>
      </c>
      <c r="G29" s="35">
        <v>1088</v>
      </c>
    </row>
    <row r="30" spans="1:7">
      <c r="A30" s="33"/>
      <c r="B30" s="33"/>
      <c r="C30" s="33">
        <v>3</v>
      </c>
      <c r="D30" s="36" t="s">
        <v>103</v>
      </c>
      <c r="E30" s="33" t="s">
        <v>104</v>
      </c>
      <c r="F30" s="35">
        <v>28</v>
      </c>
      <c r="G30" s="35">
        <v>2253</v>
      </c>
    </row>
    <row r="31" spans="1:7">
      <c r="A31" s="33"/>
      <c r="B31" s="33"/>
      <c r="C31" s="33">
        <v>4</v>
      </c>
      <c r="D31" s="36" t="s">
        <v>105</v>
      </c>
      <c r="E31" s="33" t="s">
        <v>106</v>
      </c>
      <c r="F31" s="35">
        <v>128</v>
      </c>
      <c r="G31" s="35">
        <v>1339</v>
      </c>
    </row>
    <row r="32" spans="1:7">
      <c r="A32" s="46"/>
      <c r="B32" s="46"/>
      <c r="C32" s="33">
        <v>5</v>
      </c>
      <c r="D32" s="47" t="s">
        <v>120</v>
      </c>
      <c r="E32" s="46" t="s">
        <v>115</v>
      </c>
      <c r="F32" s="48">
        <v>12</v>
      </c>
      <c r="G32" s="48">
        <v>123</v>
      </c>
    </row>
    <row r="33" spans="1:7">
      <c r="A33" s="37"/>
      <c r="B33" s="37"/>
      <c r="C33" s="37">
        <v>6</v>
      </c>
      <c r="D33" s="39" t="s">
        <v>121</v>
      </c>
      <c r="E33" s="37" t="s">
        <v>116</v>
      </c>
      <c r="F33" s="40">
        <v>5</v>
      </c>
      <c r="G33" s="40">
        <v>18</v>
      </c>
    </row>
    <row r="34" spans="1:7">
      <c r="A34" s="49" t="s">
        <v>109</v>
      </c>
      <c r="B34" s="49"/>
      <c r="C34" s="49"/>
      <c r="D34" s="50"/>
      <c r="E34" s="49"/>
      <c r="F34" s="51">
        <f>SUM(F28:F33)</f>
        <v>198</v>
      </c>
      <c r="G34" s="51">
        <f>SUM(G28:G33)</f>
        <v>5673</v>
      </c>
    </row>
    <row r="35" spans="1:7">
      <c r="A35" s="33">
        <v>33</v>
      </c>
      <c r="B35" s="33">
        <v>33</v>
      </c>
      <c r="C35" s="33">
        <v>1</v>
      </c>
      <c r="D35" s="34" t="s">
        <v>99</v>
      </c>
      <c r="E35" s="33" t="s">
        <v>100</v>
      </c>
      <c r="F35" s="35">
        <v>0</v>
      </c>
      <c r="G35" s="35">
        <v>0</v>
      </c>
    </row>
    <row r="36" spans="1:7">
      <c r="A36" s="33"/>
      <c r="B36" s="33"/>
      <c r="C36" s="33">
        <v>2</v>
      </c>
      <c r="D36" s="36" t="s">
        <v>101</v>
      </c>
      <c r="E36" s="33" t="s">
        <v>102</v>
      </c>
      <c r="F36" s="35">
        <v>0</v>
      </c>
      <c r="G36" s="35">
        <v>0</v>
      </c>
    </row>
    <row r="37" spans="1:7">
      <c r="A37" s="33"/>
      <c r="B37" s="33"/>
      <c r="C37" s="33">
        <v>3</v>
      </c>
      <c r="D37" s="36" t="s">
        <v>103</v>
      </c>
      <c r="E37" s="33" t="s">
        <v>104</v>
      </c>
      <c r="F37" s="35">
        <v>0</v>
      </c>
      <c r="G37" s="35">
        <v>0</v>
      </c>
    </row>
    <row r="38" spans="1:7">
      <c r="A38" s="33"/>
      <c r="B38" s="33"/>
      <c r="C38" s="33">
        <v>4</v>
      </c>
      <c r="D38" s="36" t="s">
        <v>105</v>
      </c>
      <c r="E38" s="33" t="s">
        <v>106</v>
      </c>
      <c r="F38" s="35">
        <v>0</v>
      </c>
      <c r="G38" s="35">
        <v>0</v>
      </c>
    </row>
    <row r="39" spans="1:7">
      <c r="A39" s="46"/>
      <c r="B39" s="46"/>
      <c r="C39" s="33">
        <v>5</v>
      </c>
      <c r="D39" s="47" t="s">
        <v>120</v>
      </c>
      <c r="E39" s="46" t="s">
        <v>115</v>
      </c>
      <c r="F39" s="48">
        <v>0</v>
      </c>
      <c r="G39" s="48">
        <v>0</v>
      </c>
    </row>
    <row r="40" spans="1:7">
      <c r="A40" s="37"/>
      <c r="B40" s="37"/>
      <c r="C40" s="37">
        <v>6</v>
      </c>
      <c r="D40" s="39" t="s">
        <v>121</v>
      </c>
      <c r="E40" s="37" t="s">
        <v>116</v>
      </c>
      <c r="F40" s="40">
        <v>0</v>
      </c>
      <c r="G40" s="40">
        <v>0</v>
      </c>
    </row>
    <row r="41" spans="1:7">
      <c r="A41" s="49" t="s">
        <v>109</v>
      </c>
      <c r="B41" s="49"/>
      <c r="C41" s="49"/>
      <c r="D41" s="50"/>
      <c r="E41" s="49"/>
      <c r="F41" s="51">
        <f>SUM(F35:F40)</f>
        <v>0</v>
      </c>
      <c r="G41" s="51">
        <f>SUM(G35:G40)</f>
        <v>0</v>
      </c>
    </row>
    <row r="42" spans="1:7">
      <c r="A42" s="33">
        <v>34</v>
      </c>
      <c r="B42" s="33">
        <v>34</v>
      </c>
      <c r="C42" s="33">
        <v>1</v>
      </c>
      <c r="D42" s="34" t="s">
        <v>99</v>
      </c>
      <c r="E42" s="33" t="s">
        <v>100</v>
      </c>
      <c r="F42" s="35">
        <v>5</v>
      </c>
      <c r="G42" s="35">
        <v>179</v>
      </c>
    </row>
    <row r="43" spans="1:7">
      <c r="A43" s="33"/>
      <c r="B43" s="33"/>
      <c r="C43" s="33">
        <v>2</v>
      </c>
      <c r="D43" s="36" t="s">
        <v>101</v>
      </c>
      <c r="E43" s="33" t="s">
        <v>102</v>
      </c>
      <c r="F43" s="35">
        <v>5</v>
      </c>
      <c r="G43" s="35">
        <v>254</v>
      </c>
    </row>
    <row r="44" spans="1:7">
      <c r="A44" s="33"/>
      <c r="B44" s="33"/>
      <c r="C44" s="33">
        <v>3</v>
      </c>
      <c r="D44" s="36" t="s">
        <v>103</v>
      </c>
      <c r="E44" s="33" t="s">
        <v>104</v>
      </c>
      <c r="F44" s="35">
        <v>5</v>
      </c>
      <c r="G44" s="35">
        <v>338</v>
      </c>
    </row>
    <row r="45" spans="1:7">
      <c r="A45" s="33"/>
      <c r="B45" s="33"/>
      <c r="C45" s="33">
        <v>4</v>
      </c>
      <c r="D45" s="36" t="s">
        <v>105</v>
      </c>
      <c r="E45" s="33" t="s">
        <v>106</v>
      </c>
      <c r="F45" s="35">
        <v>6</v>
      </c>
      <c r="G45" s="35">
        <v>62</v>
      </c>
    </row>
    <row r="46" spans="1:7">
      <c r="A46" s="46"/>
      <c r="B46" s="46"/>
      <c r="C46" s="39" t="s">
        <v>101</v>
      </c>
      <c r="D46" s="39" t="s">
        <v>107</v>
      </c>
      <c r="E46" s="37" t="s">
        <v>108</v>
      </c>
      <c r="F46" s="48">
        <v>5</v>
      </c>
      <c r="G46" s="48">
        <v>16</v>
      </c>
    </row>
    <row r="47" spans="1:7">
      <c r="A47" s="49" t="s">
        <v>109</v>
      </c>
      <c r="B47" s="49"/>
      <c r="C47" s="49"/>
      <c r="D47" s="50"/>
      <c r="E47" s="49"/>
      <c r="F47" s="51">
        <f>SUM(F42:F46)</f>
        <v>26</v>
      </c>
      <c r="G47" s="51">
        <f>SUM(G42:G46)</f>
        <v>849</v>
      </c>
    </row>
    <row r="48" spans="1:7">
      <c r="A48" s="33">
        <v>41</v>
      </c>
      <c r="B48" s="33">
        <v>41</v>
      </c>
      <c r="C48" s="33">
        <v>1</v>
      </c>
      <c r="D48" s="34" t="s">
        <v>99</v>
      </c>
      <c r="E48" s="33" t="s">
        <v>100</v>
      </c>
      <c r="F48" s="35">
        <v>22</v>
      </c>
      <c r="G48" s="35">
        <v>1817</v>
      </c>
    </row>
    <row r="49" spans="1:7">
      <c r="A49" s="33"/>
      <c r="B49" s="33"/>
      <c r="C49" s="33">
        <v>2</v>
      </c>
      <c r="D49" s="36" t="s">
        <v>101</v>
      </c>
      <c r="E49" s="33" t="s">
        <v>102</v>
      </c>
      <c r="F49" s="35">
        <v>30</v>
      </c>
      <c r="G49" s="35">
        <v>2444</v>
      </c>
    </row>
    <row r="50" spans="1:7">
      <c r="A50" s="33"/>
      <c r="B50" s="33"/>
      <c r="C50" s="33">
        <v>3</v>
      </c>
      <c r="D50" s="36" t="s">
        <v>103</v>
      </c>
      <c r="E50" s="33" t="s">
        <v>104</v>
      </c>
      <c r="F50" s="35">
        <v>23</v>
      </c>
      <c r="G50" s="35">
        <v>1875</v>
      </c>
    </row>
    <row r="51" spans="1:7">
      <c r="A51" s="33"/>
      <c r="B51" s="33"/>
      <c r="C51" s="33">
        <v>4</v>
      </c>
      <c r="D51" s="36" t="s">
        <v>105</v>
      </c>
      <c r="E51" s="33" t="s">
        <v>106</v>
      </c>
      <c r="F51" s="35">
        <v>14</v>
      </c>
      <c r="G51" s="35">
        <v>139</v>
      </c>
    </row>
    <row r="52" spans="1:7">
      <c r="A52" s="46"/>
      <c r="B52" s="46"/>
      <c r="C52" s="33">
        <v>5</v>
      </c>
      <c r="D52" s="47" t="s">
        <v>120</v>
      </c>
      <c r="E52" s="46" t="s">
        <v>115</v>
      </c>
      <c r="F52" s="48">
        <v>0</v>
      </c>
      <c r="G52" s="48">
        <v>7</v>
      </c>
    </row>
    <row r="53" spans="1:7">
      <c r="A53" s="37"/>
      <c r="B53" s="37"/>
      <c r="C53" s="37">
        <v>6</v>
      </c>
      <c r="D53" s="39" t="s">
        <v>121</v>
      </c>
      <c r="E53" s="37" t="s">
        <v>116</v>
      </c>
      <c r="F53" s="40">
        <v>0</v>
      </c>
      <c r="G53" s="40">
        <v>0</v>
      </c>
    </row>
    <row r="54" spans="1:7">
      <c r="A54" s="49" t="s">
        <v>109</v>
      </c>
      <c r="B54" s="49"/>
      <c r="C54" s="49"/>
      <c r="D54" s="50"/>
      <c r="E54" s="49"/>
      <c r="F54" s="51">
        <f>SUM(F48:F53)</f>
        <v>89</v>
      </c>
      <c r="G54" s="51">
        <f>SUM(G48:G53)</f>
        <v>6282</v>
      </c>
    </row>
    <row r="55" spans="1:7">
      <c r="A55" s="33" t="s">
        <v>122</v>
      </c>
      <c r="B55" s="33" t="s">
        <v>122</v>
      </c>
      <c r="C55" s="33">
        <v>1</v>
      </c>
      <c r="D55" s="34" t="s">
        <v>99</v>
      </c>
      <c r="E55" s="33" t="s">
        <v>100</v>
      </c>
      <c r="F55" s="35">
        <v>5</v>
      </c>
      <c r="G55" s="35">
        <v>78</v>
      </c>
    </row>
    <row r="56" spans="1:7">
      <c r="A56" s="33"/>
      <c r="B56" s="33"/>
      <c r="C56" s="33">
        <v>2</v>
      </c>
      <c r="D56" s="36" t="s">
        <v>101</v>
      </c>
      <c r="E56" s="33" t="s">
        <v>102</v>
      </c>
      <c r="F56" s="35">
        <v>5</v>
      </c>
      <c r="G56" s="35">
        <v>42</v>
      </c>
    </row>
    <row r="57" spans="1:7">
      <c r="A57" s="33"/>
      <c r="B57" s="33"/>
      <c r="C57" s="33">
        <v>3</v>
      </c>
      <c r="D57" s="36" t="s">
        <v>103</v>
      </c>
      <c r="E57" s="33" t="s">
        <v>104</v>
      </c>
      <c r="F57" s="35">
        <v>5</v>
      </c>
      <c r="G57" s="35">
        <v>9</v>
      </c>
    </row>
    <row r="58" spans="1:7">
      <c r="A58" s="33"/>
      <c r="B58" s="33"/>
      <c r="C58" s="33">
        <v>4</v>
      </c>
      <c r="D58" s="36" t="s">
        <v>105</v>
      </c>
      <c r="E58" s="33" t="s">
        <v>106</v>
      </c>
      <c r="F58" s="35">
        <v>0</v>
      </c>
      <c r="G58" s="35">
        <v>2</v>
      </c>
    </row>
    <row r="59" spans="1:7">
      <c r="A59" s="46"/>
      <c r="B59" s="46"/>
      <c r="C59" s="33">
        <v>5</v>
      </c>
      <c r="D59" s="47" t="s">
        <v>120</v>
      </c>
      <c r="E59" s="46" t="s">
        <v>115</v>
      </c>
      <c r="F59" s="48">
        <v>0</v>
      </c>
      <c r="G59" s="48">
        <v>2</v>
      </c>
    </row>
    <row r="60" spans="1:7">
      <c r="A60" s="37"/>
      <c r="B60" s="37"/>
      <c r="C60" s="37">
        <v>6</v>
      </c>
      <c r="D60" s="39" t="s">
        <v>121</v>
      </c>
      <c r="E60" s="37" t="s">
        <v>116</v>
      </c>
      <c r="F60" s="40">
        <v>0</v>
      </c>
      <c r="G60" s="40">
        <v>1</v>
      </c>
    </row>
    <row r="61" spans="1:7">
      <c r="A61" s="49" t="s">
        <v>109</v>
      </c>
      <c r="B61" s="49"/>
      <c r="C61" s="49"/>
      <c r="D61" s="50"/>
      <c r="E61" s="49"/>
      <c r="F61" s="51">
        <f>SUM(F55:F60)</f>
        <v>15</v>
      </c>
      <c r="G61" s="51">
        <f>SUM(G55:G60)</f>
        <v>134</v>
      </c>
    </row>
    <row r="62" spans="1:7">
      <c r="A62" s="33">
        <v>44</v>
      </c>
      <c r="B62" s="33">
        <v>44</v>
      </c>
      <c r="C62" s="33">
        <v>1</v>
      </c>
      <c r="D62" s="34" t="s">
        <v>99</v>
      </c>
      <c r="E62" s="33" t="s">
        <v>100</v>
      </c>
      <c r="F62" s="35">
        <v>5</v>
      </c>
      <c r="G62" s="35">
        <v>274</v>
      </c>
    </row>
    <row r="63" spans="1:7">
      <c r="A63" s="33"/>
      <c r="B63" s="33"/>
      <c r="C63" s="33">
        <v>2</v>
      </c>
      <c r="D63" s="36" t="s">
        <v>101</v>
      </c>
      <c r="E63" s="33" t="s">
        <v>102</v>
      </c>
      <c r="F63" s="35">
        <v>5</v>
      </c>
      <c r="G63" s="35">
        <v>144</v>
      </c>
    </row>
    <row r="64" spans="1:7">
      <c r="A64" s="33"/>
      <c r="B64" s="33"/>
      <c r="C64" s="33">
        <v>3</v>
      </c>
      <c r="D64" s="36" t="s">
        <v>103</v>
      </c>
      <c r="E64" s="33" t="s">
        <v>104</v>
      </c>
      <c r="F64" s="35">
        <v>5</v>
      </c>
      <c r="G64" s="35">
        <v>181</v>
      </c>
    </row>
    <row r="65" spans="1:7">
      <c r="A65" s="33"/>
      <c r="B65" s="33"/>
      <c r="C65" s="33">
        <v>4</v>
      </c>
      <c r="D65" s="36" t="s">
        <v>105</v>
      </c>
      <c r="E65" s="33" t="s">
        <v>106</v>
      </c>
      <c r="F65" s="35">
        <v>15</v>
      </c>
      <c r="G65" s="35">
        <v>149</v>
      </c>
    </row>
    <row r="66" spans="1:7">
      <c r="A66" s="46"/>
      <c r="B66" s="46"/>
      <c r="C66" s="39" t="s">
        <v>101</v>
      </c>
      <c r="D66" s="39" t="s">
        <v>107</v>
      </c>
      <c r="E66" s="37" t="s">
        <v>108</v>
      </c>
      <c r="F66" s="48">
        <v>5</v>
      </c>
      <c r="G66" s="48">
        <v>17</v>
      </c>
    </row>
    <row r="67" spans="1:7">
      <c r="A67" s="49" t="s">
        <v>109</v>
      </c>
      <c r="B67" s="49"/>
      <c r="C67" s="49"/>
      <c r="D67" s="50"/>
      <c r="E67" s="49"/>
      <c r="F67" s="51">
        <f>SUM(F62:F66)</f>
        <v>35</v>
      </c>
      <c r="G67" s="51">
        <f>SUM(G62:G66)</f>
        <v>765</v>
      </c>
    </row>
    <row r="68" spans="1:7">
      <c r="A68" s="33">
        <v>50</v>
      </c>
      <c r="B68" s="33">
        <v>50</v>
      </c>
      <c r="C68" s="33">
        <v>1</v>
      </c>
      <c r="D68" s="34" t="s">
        <v>99</v>
      </c>
      <c r="E68" s="33" t="s">
        <v>100</v>
      </c>
      <c r="F68" s="35">
        <v>0</v>
      </c>
      <c r="G68" s="35">
        <v>1</v>
      </c>
    </row>
    <row r="69" spans="1:7">
      <c r="A69" s="33"/>
      <c r="B69" s="33"/>
      <c r="C69" s="33">
        <v>2</v>
      </c>
      <c r="D69" s="36" t="s">
        <v>101</v>
      </c>
      <c r="E69" s="33" t="s">
        <v>102</v>
      </c>
      <c r="F69" s="35">
        <v>0</v>
      </c>
      <c r="G69" s="35">
        <v>0</v>
      </c>
    </row>
    <row r="70" spans="1:7">
      <c r="A70" s="33"/>
      <c r="B70" s="33"/>
      <c r="C70" s="33">
        <v>3</v>
      </c>
      <c r="D70" s="36" t="s">
        <v>103</v>
      </c>
      <c r="E70" s="33" t="s">
        <v>104</v>
      </c>
      <c r="F70" s="35">
        <v>0</v>
      </c>
      <c r="G70" s="35">
        <v>3</v>
      </c>
    </row>
    <row r="71" spans="1:7">
      <c r="A71" s="33"/>
      <c r="B71" s="33"/>
      <c r="C71" s="33">
        <v>4</v>
      </c>
      <c r="D71" s="36" t="s">
        <v>105</v>
      </c>
      <c r="E71" s="33" t="s">
        <v>106</v>
      </c>
      <c r="F71" s="35">
        <v>0</v>
      </c>
      <c r="G71" s="35">
        <v>2</v>
      </c>
    </row>
    <row r="72" spans="1:7">
      <c r="A72" s="46"/>
      <c r="B72" s="46"/>
      <c r="C72" s="33">
        <v>5</v>
      </c>
      <c r="D72" s="47" t="s">
        <v>120</v>
      </c>
      <c r="E72" s="46" t="s">
        <v>115</v>
      </c>
      <c r="F72" s="48">
        <v>0</v>
      </c>
      <c r="G72" s="48">
        <v>0</v>
      </c>
    </row>
    <row r="73" spans="1:7">
      <c r="A73" s="37"/>
      <c r="B73" s="37"/>
      <c r="C73" s="37">
        <v>6</v>
      </c>
      <c r="D73" s="39" t="s">
        <v>121</v>
      </c>
      <c r="E73" s="37" t="s">
        <v>116</v>
      </c>
      <c r="F73" s="40">
        <v>0</v>
      </c>
      <c r="G73" s="40">
        <v>0</v>
      </c>
    </row>
    <row r="74" spans="1:7">
      <c r="A74" s="49" t="s">
        <v>109</v>
      </c>
      <c r="B74" s="49"/>
      <c r="C74" s="49"/>
      <c r="D74" s="50"/>
      <c r="E74" s="49"/>
      <c r="F74" s="51">
        <f>SUM(F68:F73)</f>
        <v>0</v>
      </c>
      <c r="G74" s="51">
        <f>SUM(G68:G73)</f>
        <v>6</v>
      </c>
    </row>
    <row r="75" spans="1:7">
      <c r="A75" s="23" t="s">
        <v>117</v>
      </c>
      <c r="F75" s="52">
        <f>SUM(F74,F67,F61,F54,F47,F41,F34,F27,F21,F15)</f>
        <v>405</v>
      </c>
      <c r="G75" s="52">
        <f>SUM(G74,G67,G61,G54,G47,G41,G34,G27,G21,G15)</f>
        <v>14864</v>
      </c>
    </row>
  </sheetData>
  <mergeCells count="6">
    <mergeCell ref="A16:A18"/>
    <mergeCell ref="B16:B18"/>
    <mergeCell ref="F7:F8"/>
    <mergeCell ref="G7:G8"/>
    <mergeCell ref="A7:B7"/>
    <mergeCell ref="C7:E7"/>
  </mergeCells>
  <phoneticPr fontId="7" type="noConversion"/>
  <pageMargins left="0.74803149606299213" right="0.74803149606299213" top="0.98425196850393704" bottom="0.98425196850393704" header="0.51181102362204722" footer="0.5118110236220472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22</vt:i4>
      </vt:variant>
    </vt:vector>
  </HeadingPairs>
  <TitlesOfParts>
    <vt:vector size="47" baseType="lpstr">
      <vt:lpstr>Cover note</vt:lpstr>
      <vt:lpstr>Fact sheet</vt:lpstr>
      <vt:lpstr>Table 1 Coverage </vt:lpstr>
      <vt:lpstr>Table 2 Distribution of farms</vt:lpstr>
      <vt:lpstr>221-Valled'Aosta</vt:lpstr>
      <vt:lpstr>222-Piemonte</vt:lpstr>
      <vt:lpstr>230-Lombardia</vt:lpstr>
      <vt:lpstr>241-Trentino</vt:lpstr>
      <vt:lpstr>242-Alto Adige</vt:lpstr>
      <vt:lpstr>243-Veneto</vt:lpstr>
      <vt:lpstr>244-Friuli VG</vt:lpstr>
      <vt:lpstr>250-Liguria</vt:lpstr>
      <vt:lpstr>260-Emilia Romagna</vt:lpstr>
      <vt:lpstr>270-Toscana</vt:lpstr>
      <vt:lpstr>281-Marche</vt:lpstr>
      <vt:lpstr>282-Umbria</vt:lpstr>
      <vt:lpstr>291-Lazio</vt:lpstr>
      <vt:lpstr>292-Abruzzo</vt:lpstr>
      <vt:lpstr>301-Molise</vt:lpstr>
      <vt:lpstr>302-Campania</vt:lpstr>
      <vt:lpstr>303-Calabria</vt:lpstr>
      <vt:lpstr>311-Puglia</vt:lpstr>
      <vt:lpstr>312-Basilicata</vt:lpstr>
      <vt:lpstr>320-Sicilia</vt:lpstr>
      <vt:lpstr>330-Sardegna</vt:lpstr>
      <vt:lpstr>'221-Valled''Aosta'!Area_stampa</vt:lpstr>
      <vt:lpstr>'222-Piemonte'!Area_stampa</vt:lpstr>
      <vt:lpstr>'230-Lombardia'!Area_stampa</vt:lpstr>
      <vt:lpstr>'241-Trentino'!Area_stampa</vt:lpstr>
      <vt:lpstr>'242-Alto Adige'!Area_stampa</vt:lpstr>
      <vt:lpstr>'243-Veneto'!Area_stampa</vt:lpstr>
      <vt:lpstr>'244-Friuli VG'!Area_stampa</vt:lpstr>
      <vt:lpstr>'250-Liguria'!Area_stampa</vt:lpstr>
      <vt:lpstr>'260-Emilia Romagna'!Area_stampa</vt:lpstr>
      <vt:lpstr>'270-Toscana'!Area_stampa</vt:lpstr>
      <vt:lpstr>'281-Marche'!Area_stampa</vt:lpstr>
      <vt:lpstr>'282-Umbria'!Area_stampa</vt:lpstr>
      <vt:lpstr>'291-Lazio'!Area_stampa</vt:lpstr>
      <vt:lpstr>'292-Abruzzo'!Area_stampa</vt:lpstr>
      <vt:lpstr>'301-Molise'!Area_stampa</vt:lpstr>
      <vt:lpstr>'302-Campania'!Area_stampa</vt:lpstr>
      <vt:lpstr>'303-Calabria'!Area_stampa</vt:lpstr>
      <vt:lpstr>'311-Puglia'!Area_stampa</vt:lpstr>
      <vt:lpstr>'312-Basilicata'!Area_stampa</vt:lpstr>
      <vt:lpstr>'320-Sicilia'!Area_stampa</vt:lpstr>
      <vt:lpstr>'330-Sardegna'!Area_stampa</vt:lpstr>
      <vt:lpstr>'Cover note'!OLE_LINK1</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 </cp:lastModifiedBy>
  <cp:lastPrinted>2008-03-19T10:03:59Z</cp:lastPrinted>
  <dcterms:created xsi:type="dcterms:W3CDTF">2006-05-11T14:15:22Z</dcterms:created>
  <dcterms:modified xsi:type="dcterms:W3CDTF">2008-03-19T10:06:52Z</dcterms:modified>
</cp:coreProperties>
</file>